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RA -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D22" authorId="0">
      <text>
        <r>
          <rPr>
            <sz val="10"/>
            <rFont val="Arial"/>
            <family val="2"/>
          </rPr>
          <t xml:space="preserve">R$ </t>
        </r>
        <r>
          <rPr>
            <sz val="10"/>
            <rFont val="Arial"/>
            <family val="0"/>
            <charset val="1"/>
          </rPr>
          <t xml:space="preserve">1.094.823,92
</t>
        </r>
        <r>
          <rPr>
            <sz val="10"/>
            <rFont val="Arial"/>
            <family val="2"/>
            <charset val="1"/>
          </rPr>
          <t xml:space="preserve">R$ </t>
        </r>
        <r>
          <rPr>
            <sz val="10"/>
            <rFont val="Arial"/>
            <family val="0"/>
            <charset val="1"/>
          </rPr>
          <t xml:space="preserve">4.942.199,12 – R$ 1.661.065,30 = R$ 3.281.133,82
</t>
        </r>
        <r>
          <rPr>
            <sz val="10"/>
            <rFont val="Arial"/>
            <family val="2"/>
            <charset val="1"/>
          </rPr>
          <t xml:space="preserve">R$ </t>
        </r>
        <r>
          <rPr>
            <sz val="10"/>
            <rFont val="Arial"/>
            <family val="0"/>
            <charset val="1"/>
          </rPr>
          <t xml:space="preserve">21.597.643,04 – R$ 9.656.824,38 = R$ 11.940.818,66
</t>
        </r>
        <r>
          <rPr>
            <sz val="10"/>
            <rFont val="Arial"/>
            <family val="2"/>
            <charset val="1"/>
          </rPr>
          <t xml:space="preserve">R$ </t>
        </r>
        <r>
          <rPr>
            <sz val="10"/>
            <rFont val="Arial"/>
            <family val="0"/>
            <charset val="1"/>
          </rPr>
          <t xml:space="preserve">7.663.767,44
</t>
        </r>
        <r>
          <rPr>
            <sz val="10"/>
            <rFont val="Arial"/>
            <family val="2"/>
            <charset val="1"/>
          </rPr>
          <t xml:space="preserve">R$ </t>
        </r>
        <r>
          <rPr>
            <sz val="10"/>
            <rFont val="Arial"/>
            <family val="0"/>
            <charset val="1"/>
          </rPr>
          <t xml:space="preserve">19.496.626,16
</t>
        </r>
        <r>
          <rPr>
            <sz val="10"/>
            <rFont val="Arial"/>
            <family val="2"/>
            <charset val="1"/>
          </rPr>
          <t xml:space="preserve">Total = R$ 43.477.170,00</t>
        </r>
      </text>
    </comment>
    <comment ref="D25" authorId="0">
      <text>
        <r>
          <rPr>
            <sz val="10"/>
            <rFont val="Arial"/>
            <family val="2"/>
          </rPr>
          <t xml:space="preserve">R$ 5.820.114,90
R$ 2.159.623,26
Total = R$ 7.979.738,16</t>
        </r>
      </text>
    </comment>
    <comment ref="D26" authorId="0">
      <text>
        <r>
          <rPr>
            <sz val="10"/>
            <rFont val="Arial"/>
            <family val="2"/>
          </rPr>
          <t xml:space="preserve">R$ 2.084.561,81</t>
        </r>
      </text>
    </comment>
    <comment ref="D27" authorId="0">
      <text>
        <r>
          <rPr>
            <sz val="10"/>
            <rFont val="Arial"/>
            <family val="2"/>
          </rPr>
          <t xml:space="preserve">R$ 500.000,001
R$ 6.949.806,19
Total = R$ 7.449.806,20</t>
        </r>
      </text>
    </comment>
    <comment ref="D28" authorId="0">
      <text>
        <r>
          <rPr>
            <sz val="10"/>
            <rFont val="Arial"/>
            <family val="2"/>
          </rPr>
          <t xml:space="preserve">R$ </t>
        </r>
        <r>
          <rPr>
            <sz val="10"/>
            <rFont val="Times New Roman"/>
            <family val="1"/>
            <charset val="1"/>
          </rPr>
          <t xml:space="preserve">1.200.000,00</t>
        </r>
      </text>
    </comment>
    <comment ref="G22" authorId="0">
      <text>
        <r>
          <rPr>
            <sz val="10"/>
            <rFont val="Arial"/>
            <family val="2"/>
          </rPr>
          <t xml:space="preserve">R$ 6.562.267,64
R$ 244.304,20
R$ 3.080.051,71
R$ 1.094.823,92
R$ 1.094.823,92
Total = R$ </t>
        </r>
        <r>
          <rPr>
            <sz val="9.8"/>
            <color rgb="FF000000"/>
            <rFont val="Calibri"/>
            <family val="0"/>
            <charset val="1"/>
          </rPr>
          <t xml:space="preserve">12.076.271,39
</t>
        </r>
      </text>
    </comment>
    <comment ref="G23" authorId="0">
      <text>
        <r>
          <rPr>
            <sz val="10"/>
            <rFont val="Arial"/>
            <family val="2"/>
          </rPr>
          <t xml:space="preserve">R$ 244.304,20
R$ 1.433.721,81
R$ 1.624.718,86
R$ 1.094.823,92
Total = R$ 4.397.568,79</t>
        </r>
      </text>
    </comment>
    <comment ref="G24" authorId="0">
      <text>
        <r>
          <rPr>
            <sz val="10"/>
            <rFont val="Arial"/>
            <family val="2"/>
          </rPr>
          <t xml:space="preserve">R$ 244.304,20
R$ 1.433.721,81
R$ 1.624.718,86
R$ 1.094.823,92
Total = R$ 4.397.568,79</t>
        </r>
      </text>
    </comment>
    <comment ref="G25" authorId="0">
      <text>
        <r>
          <rPr>
            <sz val="10"/>
            <rFont val="Arial"/>
            <family val="2"/>
          </rPr>
          <t xml:space="preserve">R$ 244.304,20
R$ 1.960.795,08
R$ 1.624.718,84
R$ 1.094.823,92
Total = R$ 4.924.642,04</t>
        </r>
      </text>
    </comment>
    <comment ref="G26" authorId="0">
      <text>
        <r>
          <rPr>
            <sz val="10"/>
            <rFont val="Arial"/>
            <family val="2"/>
          </rPr>
          <t xml:space="preserve">R$ 281.227,90
R$ 368.951,27
R$ 1.306.443,19
R$ 1.624.718,84
R$ 1.079.811,63
Total = R$ 4.661.152,83</t>
        </r>
      </text>
    </comment>
    <comment ref="G27" authorId="0">
      <text>
        <r>
          <rPr>
            <sz val="10"/>
            <rFont val="Arial"/>
            <family val="2"/>
          </rPr>
          <t xml:space="preserve">R$ 281.227,90
R$ 500.000,01
R$ 1.413.643,72
R$ 1.624.718,84
R$ 1.079.811,63
Total = R$ 4.899.402,10</t>
        </r>
      </text>
    </comment>
    <comment ref="G28" authorId="0">
      <text>
        <r>
          <rPr>
            <sz val="10"/>
            <rFont val="Arial"/>
            <family val="2"/>
          </rPr>
          <t xml:space="preserve">R$ 281.227,90
R$ 288.823,97
R$ 1.298.481,78
R$ 1.624.718,84
R$ 1.200.000,00
R$ 1.079.811,63
Total = R$ 5.773.064,12</t>
        </r>
      </text>
    </comment>
    <comment ref="J22" authorId="0">
      <text>
        <r>
          <rPr>
            <sz val="10"/>
            <rFont val="Arial"/>
            <family val="2"/>
          </rPr>
          <t xml:space="preserve">R$ 527.073,25
R$ 310.435,02
R$ 17.887,45
Total = R$ 855.395,72</t>
        </r>
      </text>
    </comment>
    <comment ref="J23" authorId="0">
      <text>
        <r>
          <rPr>
            <sz val="10"/>
            <rFont val="Arial"/>
            <family val="2"/>
          </rPr>
          <t xml:space="preserve">R$ 17.887,45
R$ 527.073,25
R$ 267.212,93
Total = R$ 812.173,63</t>
        </r>
      </text>
    </comment>
    <comment ref="J24" authorId="0">
      <text>
        <r>
          <rPr>
            <sz val="10"/>
            <rFont val="Arial"/>
            <family val="2"/>
          </rPr>
          <t xml:space="preserve">R$ 17.887,45
R$ 527.073,25
R$ 288.823,97
Total = R$ 833.784,67</t>
        </r>
      </text>
    </comment>
    <comment ref="J25" authorId="0">
      <text>
        <r>
          <rPr>
            <sz val="10"/>
            <rFont val="Arial"/>
            <family val="2"/>
          </rPr>
          <t xml:space="preserve">R$ 17.887,45
R$ 527.073,25
R$ 288.823,97
Total = R$ 833.784,67</t>
        </r>
      </text>
    </comment>
    <comment ref="J26" authorId="0">
      <text>
        <r>
          <rPr>
            <sz val="10"/>
            <rFont val="Arial"/>
            <family val="2"/>
          </rPr>
          <t xml:space="preserve">R$ 17.887,45
R$ 288.823,97
Total = R$ 306.711,42</t>
        </r>
      </text>
    </comment>
    <comment ref="J27" authorId="0">
      <text>
        <r>
          <rPr>
            <sz val="10"/>
            <rFont val="Arial"/>
            <family val="2"/>
          </rPr>
          <t xml:space="preserve">R$ 17.887,45 
R$ 527.073,25
R$ 288.823,97
R$ 368.951,27
R$ 527.073,25
Total = R$ 1.729.809,19</t>
        </r>
      </text>
    </comment>
    <comment ref="J28" authorId="0">
      <text>
        <r>
          <rPr>
            <sz val="10"/>
            <rFont val="Arial"/>
            <family val="2"/>
          </rPr>
          <t xml:space="preserve">R$ 17.887,45 
R$ 527.073,25
R$ 577.647,95
Total = R$ 1.104.721,20</t>
        </r>
      </text>
    </comment>
    <comment ref="L22" authorId="0">
      <text>
        <r>
          <rPr>
            <sz val="10"/>
            <rFont val="Arial"/>
            <family val="2"/>
          </rPr>
          <t xml:space="preserve">R$ 1.094.823,92 (Custeio)
R$ 3.036.829,62 (Custeio)
R$ 244.304,20 (Fundo rescisório)
Total = 4.375.957,74</t>
        </r>
      </text>
    </comment>
    <comment ref="L23" authorId="0">
      <text>
        <r>
          <rPr>
            <sz val="10"/>
            <rFont val="Arial"/>
            <family val="2"/>
          </rPr>
          <t xml:space="preserve">R$ 1.094.823,92 (Custeio)
R$ 3.080.051,71 (Custeio)
R$ 244.304,20 (Fundo rescisório)
Total = 4.419.179,83</t>
        </r>
      </text>
    </comment>
    <comment ref="L24" authorId="0">
      <text>
        <r>
          <rPr>
            <sz val="10"/>
            <rFont val="Arial"/>
            <family val="2"/>
          </rPr>
          <t xml:space="preserve">R$ 1.094.823,92 (Custeio)
R$ 1.624.718,86 (Custeio)
R$ 1.433.721,81 (Custeio)
R$ 244.304,20 (Fundo rescisório)
Total = 4.397.568,79</t>
        </r>
      </text>
    </comment>
    <comment ref="L25" authorId="0">
      <text>
        <r>
          <rPr>
            <sz val="10"/>
            <rFont val="Arial"/>
            <family val="2"/>
          </rPr>
          <t xml:space="preserve">R$ 1.094.823,92 (Custeio)
R$ 1.624.718,86 (Custeio)
R$ 1.433.721,81 (Custeio)
R$ 244.304,20 (Fundo rescisório)
Total = 4.397.568,79</t>
        </r>
      </text>
    </comment>
    <comment ref="L26" authorId="0">
      <text>
        <r>
          <rPr>
            <sz val="10"/>
            <rFont val="Arial"/>
            <family val="2"/>
          </rPr>
          <t xml:space="preserve">R$ 1.094.823,92 (Custeio)
R$ 1.624.718,84 (Custeio)
R$ 1.960.795,08 (Custeio)
R$ 244.304,20 (Fundo rescisório)
Total = R$  4.924.642,04</t>
        </r>
      </text>
    </comment>
    <comment ref="L27" authorId="0">
      <text>
        <r>
          <rPr>
            <sz val="10"/>
            <rFont val="Arial"/>
            <family val="2"/>
          </rPr>
          <t xml:space="preserve">R$ </t>
        </r>
        <r>
          <rPr>
            <sz val="10"/>
            <rFont val="Arial"/>
            <family val="0"/>
            <charset val="1"/>
          </rPr>
          <t xml:space="preserve">1.079.811,63</t>
        </r>
        <r>
          <rPr>
            <sz val="10"/>
            <rFont val="Arial"/>
            <family val="2"/>
            <charset val="1"/>
          </rPr>
          <t xml:space="preserve"> (Custeio)
R$ 1.624.718,84 (Custeio)
R$ </t>
        </r>
        <r>
          <rPr>
            <sz val="10"/>
            <rFont val="Arial"/>
            <family val="0"/>
            <charset val="1"/>
          </rPr>
          <t xml:space="preserve">1.306.443,19</t>
        </r>
        <r>
          <rPr>
            <sz val="10"/>
            <rFont val="Arial"/>
            <family val="2"/>
            <charset val="1"/>
          </rPr>
          <t xml:space="preserve"> (Custeio)
R$ </t>
        </r>
        <r>
          <rPr>
            <sz val="10"/>
            <rFont val="Arial"/>
            <family val="0"/>
            <charset val="1"/>
          </rPr>
          <t xml:space="preserve">281.227,90</t>
        </r>
        <r>
          <rPr>
            <sz val="10"/>
            <rFont val="Arial"/>
            <family val="2"/>
            <charset val="1"/>
          </rPr>
          <t xml:space="preserve"> (Fundo rescisório)
Total = R$ 4.292.201,56 </t>
        </r>
      </text>
    </comment>
    <comment ref="L28" authorId="0">
      <text>
        <r>
          <rPr>
            <sz val="10"/>
            <rFont val="Arial"/>
            <family val="2"/>
          </rPr>
          <t xml:space="preserve">R$ </t>
        </r>
        <r>
          <rPr>
            <sz val="10"/>
            <rFont val="Arial"/>
            <family val="0"/>
            <charset val="1"/>
          </rPr>
          <t xml:space="preserve">1.079.811,63</t>
        </r>
        <r>
          <rPr>
            <sz val="10"/>
            <rFont val="Arial"/>
            <family val="2"/>
            <charset val="1"/>
          </rPr>
          <t xml:space="preserve"> (Custeio)
R$ 1.624.718,84 (Custeio)
R$ </t>
        </r>
        <r>
          <rPr>
            <sz val="10"/>
            <rFont val="Arial"/>
            <family val="0"/>
            <charset val="1"/>
          </rPr>
          <t xml:space="preserve">1.413.643,72</t>
        </r>
        <r>
          <rPr>
            <sz val="10"/>
            <rFont val="Arial"/>
            <family val="2"/>
            <charset val="1"/>
          </rPr>
          <t xml:space="preserve"> (Custeio)
R$ 500.000,00
R$ 288.823,97
R$ </t>
        </r>
        <r>
          <rPr>
            <sz val="10"/>
            <rFont val="Arial"/>
            <family val="0"/>
            <charset val="1"/>
          </rPr>
          <t xml:space="preserve">281.227,90</t>
        </r>
        <r>
          <rPr>
            <sz val="10"/>
            <rFont val="Arial"/>
            <family val="2"/>
            <charset val="1"/>
          </rPr>
          <t xml:space="preserve"> (Fundo rescisório)
Total = R$ 5.188.226,07</t>
        </r>
      </text>
    </comment>
  </commentList>
</comments>
</file>

<file path=xl/sharedStrings.xml><?xml version="1.0" encoding="utf-8"?>
<sst xmlns="http://schemas.openxmlformats.org/spreadsheetml/2006/main" count="150" uniqueCount="90">
  <si>
    <t xml:space="preserve">Relatório Resumido da Execução Orçamentária e Financeira por Contrato de Gestão</t>
  </si>
  <si>
    <t xml:space="preserve">Mês/Ano: Julho/2026</t>
  </si>
  <si>
    <t xml:space="preserve">Órgão Contratante: SECRETARIA DE ESTADO DA SAÚDE – SES/GO.</t>
  </si>
  <si>
    <t xml:space="preserve">CNPJ: 02.529.964/0001-57</t>
  </si>
  <si>
    <t xml:space="preserve">Organização Social Contratada : FUNDAÇÃO PIO XII</t>
  </si>
  <si>
    <t xml:space="preserve">CNPJ: 49.150.352/0001-12</t>
  </si>
  <si>
    <t xml:space="preserve">Unidade Gerida: COMPLEXO ONCOLÓGICO DE REFERÊNCIA DO ESTADO DE GOIÁS - CORA</t>
  </si>
  <si>
    <t xml:space="preserve">CNPJ: 49.150.352/0046-14</t>
  </si>
  <si>
    <t xml:space="preserve">Termo de Colaboração nº:  03/20232/SES  (000036569085); 1º TA; 2º TA; 3º TA; 1º Apostilamento; 2º Apostilamento; 3ºApostilamento; 4º Apostilamento; 5º Apostilamento         </t>
  </si>
  <si>
    <t xml:space="preserve">Vigência do Contrato de Gestão - Início 28/12/2022, Término 28/12/2034 – 3º Termo Aditivo - Início 01/04/2024, Término 28/12/2034 </t>
  </si>
  <si>
    <t xml:space="preserve">Previsão de Repasse Mensal do Termo de Colaboração nº:  03/2022/SES (R$ 4.942.199,12)  +  3º Termo Aditivo (R$ 1.079.811,63) - Custeio : R$ 6.022.010,75 (Fase 1/3ª Etapa)      Processo nº: 202200010069828</t>
  </si>
  <si>
    <t xml:space="preserve">Mês</t>
  </si>
  <si>
    <t xml:space="preserve">Comparativo do Estimado com a Execução Orçamentária e Financeira</t>
  </si>
  <si>
    <t xml:space="preserve">Valor Mensal Estimado no Termo de Colaboração</t>
  </si>
  <si>
    <t xml:space="preserve">1. Valor Mensal Estimado no Termo de Colaboração - Custeio</t>
  </si>
  <si>
    <t xml:space="preserve">2. Empenhado no mês</t>
  </si>
  <si>
    <t xml:space="preserve">3. Liquidado no mês</t>
  </si>
  <si>
    <t xml:space="preserve">4. Glosas Aplicadas</t>
  </si>
  <si>
    <t xml:space="preserve">5. Montante pago no mês (informar o mês a que se refere, quando ocorrer repasses para mais de uma competência, inserir linha para cada mês)</t>
  </si>
  <si>
    <t xml:space="preserve">6. Guia de Recolhimento (Devolução - informar na Nota Explicativa - Ex.: processo e mês a que se refere), os valores devolvidos estão lançados no mês em que houve a quitação da guia , não impactam nas ordens de pagamento repassadas no mês.</t>
  </si>
  <si>
    <t xml:space="preserve">7. Guias de Receita (Devolução de Recursos de Exercícios Anteriores) os valores devolvidos estão lançados no mês em que houve a quitação da guia, não impactam nas ordens de pagamento repassadas no mês.</t>
  </si>
  <si>
    <t xml:space="preserve">8. Pagamentos (repasses – Restos a Pagar) (Informar na Nota Explicativa)</t>
  </si>
  <si>
    <t xml:space="preserve">9. Pagamentos de Despesas de Exercícios Anteriores - DEA (informar a natureza, processo e outros esclarecimentos sobre o repasse efetuado para a contratada, objetivamente, na Nota Explicativa)</t>
  </si>
  <si>
    <t xml:space="preserve">10. Total de Pagamentos no mês (10 = 5 – (6 + 7) + 8 + 9)</t>
  </si>
  <si>
    <t xml:space="preserve">Custeio</t>
  </si>
  <si>
    <t xml:space="preserve">Investimentos</t>
  </si>
  <si>
    <t xml:space="preserve">Repasses Adicionais (Ver Legenda)</t>
  </si>
  <si>
    <t xml:space="preserve">Referência/Parcela</t>
  </si>
  <si>
    <t xml:space="preserve">Investimento</t>
  </si>
  <si>
    <t xml:space="preserve">Jan/26</t>
  </si>
  <si>
    <t xml:space="preserve">Fev/26</t>
  </si>
  <si>
    <t xml:space="preserve">Mar/26</t>
  </si>
  <si>
    <t xml:space="preserve">Abr/26 </t>
  </si>
  <si>
    <t xml:space="preserve">Mai/26</t>
  </si>
  <si>
    <t xml:space="preserve">Jun/26</t>
  </si>
  <si>
    <t xml:space="preserve">Jul/26</t>
  </si>
  <si>
    <t xml:space="preserve">Total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</si>
  <si>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</si>
  <si>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 xml:space="preserve">Descrição</t>
  </si>
  <si>
    <t xml:space="preserve">Ressarcimentos (Rescisões Trabalhista, Serviço Hospitalar e Ambulatorial, Leitos Extras, Material Órtese e Prótese, OPME e Outros ). </t>
  </si>
  <si>
    <t xml:space="preserve">Mandados Judiciais </t>
  </si>
  <si>
    <t xml:space="preserve">Repasse Via Regularização de Despesas. </t>
  </si>
  <si>
    <t xml:space="preserve">Encontro de Contas Final do Contrato.</t>
  </si>
  <si>
    <t xml:space="preserve">Outros.</t>
  </si>
  <si>
    <t xml:space="preserve">Detalhamento - Glosas</t>
  </si>
  <si>
    <t xml:space="preserve">Valor R$</t>
  </si>
  <si>
    <t xml:space="preserve">Natureza da Despesa</t>
  </si>
  <si>
    <t xml:space="preserve">Processo</t>
  </si>
  <si>
    <t xml:space="preserve">Competência da Despesa (mês/ano)</t>
  </si>
  <si>
    <t xml:space="preserve">Período de aplicação da Glosa (mês/ano)</t>
  </si>
  <si>
    <t xml:space="preserve">Área Responsável</t>
  </si>
  <si>
    <t xml:space="preserve">Valores conforme apontamentos no 3º TERMO ADITIVO (SEI Nº 72953494), justificados pelo Despacho nº 390/2025 (SEI nº 75585789), pelo Despacho nº 875/2025 (SEI nº 75748789) .  Confirmado por visita técnica realizada na instituição no dia 05 de dezembro 2025 (SEI nº 83752456).</t>
  </si>
  <si>
    <t xml:space="preserve">3.3.50.85.02 </t>
  </si>
  <si>
    <t xml:space="preserve">SES/CGC/SUPECC-19837. </t>
  </si>
  <si>
    <t xml:space="preserve">Diferença a ser descontada referente à glosa da linha TMO pediátrica, aplicada a menor na competência de junho/2025 (SEI nº 7522058). O valor toral da diferença é de R$ 620.870,04, a ser descontado em duas parcelas iguais de R$ 310.435,02.</t>
  </si>
  <si>
    <t xml:space="preserve">Valor para desconto referente ao contrato com a Planisa mês de JANEIRO/26 conforme Processo SEI nº 202500010021379 Despacho 1058 (SEI Nº 77627760).</t>
  </si>
  <si>
    <t xml:space="preserve">Diferença a ser descontada referente à glosa da linha TMO Pediátrica, aplicada a menor na competência de junho/2025 (SEI nº 75722058). O valor total da diferença é de R$ 577.647,95, a ser descontado em duas parcelas, sendo descontado 1ª parcela na competência janeiro/2026 no valor de R$ 310.435,02, conforme SEI nº 84266255.</t>
  </si>
  <si>
    <t xml:space="preserve">Valor para desconto referente ao contrato com a Planisa mês de FEVEREIRO/26 conforme Processo SEI nº 202500010021379 Despacho 1058 (SEI Nº 77627760).</t>
  </si>
  <si>
    <t xml:space="preserve">Valor para desconto referente ao contrato com a Planisa mês de MARÇO/26 conforme Processo SEI nº 202500010021379 Despacho 1058 (SEI Nº 77627760).</t>
  </si>
  <si>
    <t xml:space="preserve">Diferença a ser descontada referente à glosa da linha TMO Pediátrica, aplicada a menor na competência de JULHO/2025 (SEI nº 76134190). O valor total da diferença é de R$ 577.647,95, a ser descontado em duas parcelas iguais de R$ 288.823,97 (parcela 2/2).</t>
  </si>
  <si>
    <t xml:space="preserve">Valor para desconto referente ao contrato com a Planisa de ABRIL/26, conforme processo 202500010021379, despacho 1058 (SEI Nº 77627760), ofício 50045/25 SUPECC (SEI Nº 77638622). </t>
  </si>
  <si>
    <t xml:space="preserve">Valor para desconto referente ao contrato com a Planisa de MAIO/26, conforme processo 202500010021379, despacho 1058 (SEI Nº 77627760), ofício 50045/25 SUPECC (SEI Nº 77638622). </t>
  </si>
  <si>
    <t xml:space="preserve">Diferença a ser descontada referente à glosa da linha TMO Pediátrica, aplicada a menor na competência de AGOSTO/2025 (SEI nº 76134190). O valor total da diferença é de R$ 577.647,95, a ser descontado em duas parcelas iguais de R$ 288.823,97 (parcela 1/2).</t>
  </si>
  <si>
    <t xml:space="preserve">Valor para desconto referente ao contrato com a Planisa de JUNHO/26, conforme processo 202500010021379, despacho 1058 (SEI Nº 77627760), ofício 50045/25 SUPECC (SEI Nº 77638622). </t>
  </si>
  <si>
    <t xml:space="preserve">Desconto da linha de UTI pediátrica autorizada na SLP Consolidada - Março/2026 (SEI nº   89835440  ) sobre a linha UTI Pediátrica TMO - Fase 1/2ª Etapa.   Mantido o desconto da linha UTI Pediátrica TMO - Fase 1/2ª Etapa após confirmação de não atividade do setor até o presente momento, conforme Relatório de Visita Técnica, item 3.2 (SEI nº   90568744  ), realizado em 13 de maio 2026 e Relatório de Visita Técnica , item 3.4 (SEI nº   90700696  ), realizado em 20 de maio de 2026.</t>
  </si>
  <si>
    <t xml:space="preserve">Desconto da linha de UTI Pediátrica TMO - Fase 1/2ª Etapa repassada na SLP de Maio/2026 (SEI nº   89137881  ) conforme comprovação em Relatório de visita técnica (SEI nº   90700696  )</t>
  </si>
  <si>
    <t xml:space="preserve">Valor para desconto referente ao contrato com a Planisa de JULHO/26, conforme processo 202500010021379, despacho 1058 (SEI Nº 77627760), ofício 50045/25 SUPECC (SEI Nº 77638622). Ateste NF nº 00042174 Jul/26 (SEI Nº 94115285).</t>
  </si>
  <si>
    <t xml:space="preserve">Valores conforme apontamentos no 3º TERMO ADITIVO (SEI Nº 72953494), justificados pelo Despacho nº 390/2025 (SEI nº 75585789), pelo Despacho nº 875/2025 (SEI nº 75748789) .  Confirmado por visita técnica realizada na instituição no dia 13 de maio 2026. Relatório de Visita técnica, item 3.2 (SEI nº 90568744) e Relatório de Visita Técnica , item 3.4 (SEI nº 90700696), realizado em 20 de maio de 2026.</t>
  </si>
  <si>
    <t xml:space="preserve">Diferença a ser descontada referente à glosa da linha TMO Pediátrica, aplicada a menor na competência de SETEMBRO/2025 (SEI nº 77399861).</t>
  </si>
  <si>
    <t xml:space="preserve">Total Geral</t>
  </si>
  <si>
    <t xml:space="preserve">NOTA EXPLICATIVA</t>
  </si>
  <si>
    <r>
      <rPr>
        <b val="true"/>
        <sz val="10"/>
        <color rgb="FF000000"/>
        <rFont val="Calibri"/>
        <family val="0"/>
        <charset val="1"/>
      </rPr>
      <t xml:space="preserve">Valor Estimado no Termo de Colaboração = </t>
    </r>
    <r>
      <rPr>
        <sz val="10"/>
        <color rgb="FF000000"/>
        <rFont val="Calibri"/>
        <family val="2"/>
        <charset val="1"/>
      </rPr>
      <t xml:space="preserve">previsão contratual de custeio mensal</t>
    </r>
    <r>
      <rPr>
        <sz val="10"/>
        <color rgb="FF000000"/>
        <rFont val="Calibri"/>
        <family val="0"/>
        <charset val="1"/>
      </rPr>
      <t xml:space="preserve"> (R$ 6.022.010,75) + Apostilamento (não se aplica) + Residência (não se aplica) + Servidor Cedido (não se aplica).</t>
    </r>
  </si>
  <si>
    <t xml:space="preserve">Item 1. Custeio (R$ 6.022.010,75) + Apostilamento (não se aplica) + Residência (não se aplica).</t>
  </si>
  <si>
    <t xml:space="preserve">Item 2. Dados extraídos do SiofNet</t>
  </si>
  <si>
    <t xml:space="preserve">Item 3. Valor informado pela área técnica – GEFIN (SEI nº 202500010016855)</t>
  </si>
  <si>
    <r>
      <rPr>
        <b val="true"/>
        <sz val="10"/>
        <rFont val="Calibri"/>
        <family val="0"/>
        <charset val="1"/>
      </rPr>
      <t xml:space="preserve">Item 4. Valor informado conforme Solicitação de Liquidação e Pagamento:</t>
    </r>
    <r>
      <rPr>
        <sz val="10"/>
        <rFont val="Calibri"/>
        <family val="0"/>
        <charset val="1"/>
      </rPr>
      <t xml:space="preserve"> jan/2026…..R$ </t>
    </r>
    <r>
      <rPr>
        <sz val="9.8"/>
        <color rgb="FF000000"/>
        <rFont val="Calibri"/>
        <family val="0"/>
        <charset val="1"/>
      </rPr>
      <t xml:space="preserve">855.395,72</t>
    </r>
    <r>
      <rPr>
        <sz val="10"/>
        <rFont val="Calibri"/>
        <family val="0"/>
        <charset val="1"/>
      </rPr>
      <t xml:space="preserve"> (86530536); fev/2026…..R4 </t>
    </r>
    <r>
      <rPr>
        <sz val="10"/>
        <color rgb="FF000000"/>
        <rFont val="Calibri"/>
        <family val="0"/>
        <charset val="1"/>
      </rPr>
      <t xml:space="preserve">812.173,63 </t>
    </r>
    <r>
      <rPr>
        <sz val="10"/>
        <rFont val="Calibri"/>
        <family val="0"/>
        <charset val="1"/>
      </rPr>
      <t xml:space="preserve">(85466512); mar/2026…..R$ </t>
    </r>
    <r>
      <rPr>
        <sz val="10"/>
        <color rgb="FF000000"/>
        <rFont val="Calibri"/>
        <family val="0"/>
        <charset val="1"/>
      </rPr>
      <t xml:space="preserve">833.784,67 (86424791)</t>
    </r>
    <r>
      <rPr>
        <sz val="10"/>
        <rFont val="Calibri"/>
        <family val="0"/>
        <charset val="1"/>
      </rPr>
      <t xml:space="preserve">; abr/2026…..R$ </t>
    </r>
    <r>
      <rPr>
        <sz val="10"/>
        <color rgb="FF000000"/>
        <rFont val="Calibri"/>
        <family val="0"/>
        <charset val="1"/>
      </rPr>
      <t xml:space="preserve">833.784,67 (87733674); mai/2026</t>
    </r>
    <r>
      <rPr>
        <sz val="10"/>
        <rFont val="Calibri"/>
        <family val="0"/>
        <charset val="1"/>
      </rPr>
      <t xml:space="preserve">…..</t>
    </r>
    <r>
      <rPr>
        <sz val="10"/>
        <color rgb="FF000000"/>
        <rFont val="Calibri"/>
        <family val="0"/>
        <charset val="1"/>
      </rPr>
      <t xml:space="preserve">R$ 288.823,97 (89137881); jun/2026</t>
    </r>
    <r>
      <rPr>
        <sz val="10"/>
        <rFont val="Calibri"/>
        <family val="0"/>
        <charset val="1"/>
      </rPr>
      <t xml:space="preserve">…..</t>
    </r>
    <r>
      <rPr>
        <sz val="10"/>
        <color rgb="FF000000"/>
        <rFont val="Calibri"/>
        <family val="0"/>
        <charset val="1"/>
      </rPr>
      <t xml:space="preserve">R$ 1.719.809,19 (90631439, 93359301); jul/2026</t>
    </r>
    <r>
      <rPr>
        <sz val="10"/>
        <rFont val="Calibri"/>
        <family val="0"/>
        <charset val="1"/>
      </rPr>
      <t xml:space="preserve">…..</t>
    </r>
    <r>
      <rPr>
        <sz val="10"/>
        <color rgb="FF000000"/>
        <rFont val="Calibri"/>
        <family val="0"/>
        <charset val="1"/>
      </rPr>
      <t xml:space="preserve">R$ 1.104.721,2 (92006326, 94938073)</t>
    </r>
  </si>
  <si>
    <r>
      <rPr>
        <b val="true"/>
        <sz val="10"/>
        <color rgb="FF000000"/>
        <rFont val="Calibri"/>
        <family val="0"/>
        <charset val="1"/>
      </rPr>
      <t xml:space="preserve">Item 5. Montante pago no mês: </t>
    </r>
    <r>
      <rPr>
        <sz val="10"/>
        <color rgb="FF000000"/>
        <rFont val="Calibri"/>
        <family val="0"/>
        <charset val="1"/>
      </rPr>
      <t xml:space="preserve">Jan/2026</t>
    </r>
    <r>
      <rPr>
        <sz val="10"/>
        <rFont val="Calibri"/>
        <family val="0"/>
        <charset val="1"/>
      </rPr>
      <t xml:space="preserve">…..</t>
    </r>
    <r>
      <rPr>
        <sz val="10"/>
        <color rgb="FF000000"/>
        <rFont val="Calibri"/>
        <family val="0"/>
        <charset val="1"/>
      </rPr>
      <t xml:space="preserve">R$ 4.375.957,74 (SEI nº 84676638);  Fev/2026</t>
    </r>
    <r>
      <rPr>
        <sz val="10"/>
        <rFont val="Calibri"/>
        <family val="0"/>
        <charset val="1"/>
      </rPr>
      <t xml:space="preserve">…..</t>
    </r>
    <r>
      <rPr>
        <sz val="10"/>
        <color rgb="FF000000"/>
        <rFont val="Calibri"/>
        <family val="0"/>
        <charset val="1"/>
      </rPr>
      <t xml:space="preserve">R$ 4.419.179,83 (SEI nº 85724348); mar/2026</t>
    </r>
    <r>
      <rPr>
        <sz val="10"/>
        <rFont val="Calibri"/>
        <family val="0"/>
        <charset val="1"/>
      </rPr>
      <t xml:space="preserve">…..</t>
    </r>
    <r>
      <rPr>
        <sz val="10"/>
        <color rgb="FF000000"/>
        <rFont val="Calibri"/>
        <family val="0"/>
        <charset val="1"/>
      </rPr>
      <t xml:space="preserve">R$ 4.397.568,79 (SEI nº 86424791); abr/2026</t>
    </r>
    <r>
      <rPr>
        <sz val="10"/>
        <rFont val="Calibri"/>
        <family val="0"/>
        <charset val="1"/>
      </rPr>
      <t xml:space="preserve">…..</t>
    </r>
    <r>
      <rPr>
        <sz val="10"/>
        <color rgb="FF000000"/>
        <rFont val="Calibri"/>
        <family val="0"/>
        <charset val="1"/>
      </rPr>
      <t xml:space="preserve">R$ 4.397.568,79 (SEI nº 87807460); mai/2026</t>
    </r>
    <r>
      <rPr>
        <sz val="10"/>
        <rFont val="Calibri"/>
        <family val="0"/>
        <charset val="1"/>
      </rPr>
      <t xml:space="preserve">…..</t>
    </r>
    <r>
      <rPr>
        <sz val="10"/>
        <color rgb="FF000000"/>
        <rFont val="Calibri"/>
        <family val="0"/>
        <charset val="1"/>
      </rPr>
      <t xml:space="preserve">R$ 4.924.642,04 (SEI nº 89400130); jun/2026</t>
    </r>
    <r>
      <rPr>
        <sz val="10"/>
        <rFont val="Calibri"/>
        <family val="0"/>
        <charset val="1"/>
      </rPr>
      <t xml:space="preserve">…..</t>
    </r>
    <r>
      <rPr>
        <sz val="10"/>
        <color rgb="FF000000"/>
        <rFont val="Calibri"/>
        <family val="0"/>
        <charset val="1"/>
      </rPr>
      <t xml:space="preserve">R$ 4.292.201,56 (SEI nº 90824878); jul/2026</t>
    </r>
    <r>
      <rPr>
        <sz val="10"/>
        <rFont val="Calibri"/>
        <family val="0"/>
        <charset val="1"/>
      </rPr>
      <t xml:space="preserve">…..</t>
    </r>
    <r>
      <rPr>
        <sz val="10"/>
        <color rgb="FF000000"/>
        <rFont val="Calibri"/>
        <family val="0"/>
        <charset val="1"/>
      </rPr>
      <t xml:space="preserve">R$ 5.188.226,07 (SEI nº 92488138)</t>
    </r>
  </si>
  <si>
    <t xml:space="preserve">Item 8. Pagamentos (repasses – Restos a pagar)</t>
  </si>
  <si>
    <t xml:space="preserve">Item 9. Pagamentos de Despesas de Exercícios Anteriores – DEA:</t>
  </si>
  <si>
    <t xml:space="preserve">Conforme diretrizes descritas no Despacho 2688 (SEI Nº 65101374), Processo SEI Nº 202400010067105, o valor dos Servidores Cedidos, Auxílio Moradia, Bolsa de Residência médica e Gratificação de Servidores Estatutários serão apenas de caráter informativo pois são pagos diretamente pelo GGP da SES/GO. Segue: Não se aplica.</t>
  </si>
  <si>
    <t xml:space="preserve">Processo de Investimento 202200036015480</t>
  </si>
  <si>
    <t xml:space="preserve">Demonstrativo de investimento repassados no período de julho/2026</t>
  </si>
  <si>
    <t xml:space="preserve">Data de Pagto</t>
  </si>
  <si>
    <t xml:space="preserve">Dot.Emp.Op</t>
  </si>
  <si>
    <t xml:space="preserve">Grupo</t>
  </si>
  <si>
    <t xml:space="preserve">Fonte</t>
  </si>
  <si>
    <t xml:space="preserve">Natureza</t>
  </si>
  <si>
    <t xml:space="preserve">Observação</t>
  </si>
  <si>
    <t xml:space="preserve">Valor Pago </t>
  </si>
  <si>
    <t xml:space="preserve">Fonte: Contratos de Gestão e Aditivos contidos no processo e Portal Transparência: saude.go.gov.br  e Sistema SIOFINET - Portal.go.gov.br.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</si>
</sst>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_-;\-* #,##0.00_-;_-* \-??_-;_-@_-"/>
    <numFmt numFmtId="166" formatCode="@"/>
    <numFmt numFmtId="167" formatCode="#,##0.00"/>
    <numFmt numFmtId="168" formatCode="mmm/yy"/>
    <numFmt numFmtId="169" formatCode="[$R$-416]\ #,##0.00;[RED]\-[$R$-416]\ #,##0.00"/>
    <numFmt numFmtId="170" formatCode="dd/mm/yy"/>
    <numFmt numFmtId="171" formatCode="#,##0"/>
  </numFmts>
  <fonts count="21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b val="true"/>
      <sz val="20"/>
      <color rgb="FFFFFFFF"/>
      <name val="Arial"/>
      <family val="0"/>
      <charset val="1"/>
    </font>
    <font>
      <sz val="10"/>
      <color rgb="FF00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000000"/>
      <name val="Calibri"/>
      <family val="2"/>
      <charset val="1"/>
    </font>
    <font>
      <sz val="14"/>
      <color rgb="FF000000"/>
      <name val="Times New Roman"/>
      <family val="0"/>
      <charset val="1"/>
    </font>
    <font>
      <sz val="9.75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9.8"/>
      <color rgb="FF000000"/>
      <name val="Calibri"/>
      <family val="0"/>
      <charset val="1"/>
    </font>
    <font>
      <b val="true"/>
      <sz val="10"/>
      <color rgb="FF000000"/>
      <name val="Calibri"/>
      <family val="2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sz val="10"/>
      <name val="Arial"/>
      <family val="2"/>
    </font>
    <font>
      <sz val="10"/>
      <name val="Arial"/>
      <family val="0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rgb="FFD9E2F3"/>
        <bgColor rgb="FFDEE6EF"/>
      </patternFill>
    </fill>
    <fill>
      <patternFill patternType="solid">
        <fgColor rgb="FFDEE6EF"/>
        <bgColor rgb="FFD9E2F3"/>
      </patternFill>
    </fill>
    <fill>
      <patternFill patternType="solid">
        <fgColor rgb="FFD8D8D8"/>
        <bgColor rgb="FFD9E2F3"/>
      </patternFill>
    </fill>
    <fill>
      <patternFill patternType="solid">
        <fgColor rgb="FFCCCCCC"/>
        <bgColor rgb="FFD8D8D8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1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3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6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6" borderId="5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2" fillId="3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0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70" fontId="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4" fillId="7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5" xfId="20"/>
    <cellStyle name="Vírgula 44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3"/>
      <rgbColor rgb="FFCCFFCC"/>
      <rgbColor rgb="FFFFFF99"/>
      <rgbColor rgb="FFAFD095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AR8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L33" activeCellId="0" sqref="L33"/>
    </sheetView>
  </sheetViews>
  <sheetFormatPr defaultColWidth="11.5703125" defaultRowHeight="15" zeroHeight="false" outlineLevelRow="0" outlineLevelCol="0"/>
  <cols>
    <col collapsed="false" customWidth="true" hidden="false" outlineLevel="0" max="1" min="1" style="1" width="20.58"/>
    <col collapsed="false" customWidth="true" hidden="false" outlineLevel="0" max="2" min="2" style="1" width="15.43"/>
    <col collapsed="false" customWidth="true" hidden="false" outlineLevel="0" max="3" min="3" style="1" width="24.61"/>
    <col collapsed="false" customWidth="true" hidden="false" outlineLevel="0" max="4" min="4" style="1" width="14"/>
    <col collapsed="false" customWidth="true" hidden="false" outlineLevel="0" max="5" min="5" style="1" width="13.43"/>
    <col collapsed="false" customWidth="true" hidden="false" outlineLevel="0" max="6" min="6" style="1" width="17"/>
    <col collapsed="false" customWidth="true" hidden="false" outlineLevel="0" max="7" min="7" style="1" width="15"/>
    <col collapsed="false" customWidth="true" hidden="false" outlineLevel="0" max="9" min="8" style="1" width="16.71"/>
    <col collapsed="false" customWidth="true" hidden="false" outlineLevel="0" max="11" min="11" style="1" width="16.57"/>
    <col collapsed="false" customWidth="true" hidden="false" outlineLevel="0" max="12" min="12" style="1" width="14.46"/>
    <col collapsed="false" customWidth="true" hidden="false" outlineLevel="0" max="13" min="13" style="1" width="14.74"/>
    <col collapsed="false" customWidth="true" hidden="false" outlineLevel="0" max="14" min="14" style="1" width="17.15"/>
    <col collapsed="false" customWidth="true" hidden="false" outlineLevel="0" max="16" min="15" style="1" width="16.43"/>
    <col collapsed="false" customWidth="true" hidden="false" outlineLevel="0" max="17" min="17" style="1" width="28"/>
    <col collapsed="false" customWidth="true" hidden="false" outlineLevel="0" max="19" min="19" style="1" width="12.15"/>
    <col collapsed="false" customWidth="true" hidden="false" outlineLevel="0" max="21" min="20" style="1" width="13"/>
    <col collapsed="false" customWidth="true" hidden="false" outlineLevel="0" max="22" min="22" style="1" width="14.43"/>
    <col collapsed="false" customWidth="true" hidden="false" outlineLevel="0" max="23" min="23" style="1" width="18.08"/>
  </cols>
  <sheetData>
    <row r="1" customFormat="false" ht="26.2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customFormat="false" ht="9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  <c r="T2" s="4"/>
      <c r="U2" s="4"/>
      <c r="V2" s="4"/>
    </row>
    <row r="3" customFormat="false" ht="13.8" hidden="false" customHeight="fals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customFormat="false" ht="14.9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4"/>
      <c r="R4" s="4"/>
      <c r="S4" s="4"/>
      <c r="T4" s="4"/>
      <c r="U4" s="4"/>
      <c r="V4" s="4"/>
    </row>
    <row r="5" customFormat="false" ht="15" hidden="false" customHeight="false" outlineLevel="0" collapsed="false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customFormat="false" ht="15" hidden="false" customHeight="false" outlineLevel="0" collapsed="false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4"/>
      <c r="P6" s="4"/>
      <c r="Q6" s="4"/>
      <c r="R6" s="4"/>
      <c r="S6" s="4"/>
      <c r="T6" s="4"/>
      <c r="U6" s="4"/>
      <c r="V6" s="4"/>
    </row>
    <row r="7" customFormat="false" ht="11.9" hidden="false" customHeight="tru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4"/>
      <c r="P7" s="4"/>
      <c r="Q7" s="4"/>
      <c r="R7" s="4"/>
      <c r="S7" s="4"/>
      <c r="T7" s="4"/>
      <c r="U7" s="4"/>
      <c r="V7" s="4"/>
    </row>
    <row r="8" customFormat="false" ht="15" hidden="false" customHeight="false" outlineLevel="0" collapsed="false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customFormat="false" ht="16.4" hidden="false" customHeight="true" outlineLevel="0" collapsed="false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4"/>
      <c r="P9" s="4"/>
      <c r="Q9" s="4"/>
      <c r="R9" s="4"/>
      <c r="S9" s="4"/>
      <c r="T9" s="4"/>
      <c r="U9" s="4"/>
      <c r="V9" s="4"/>
    </row>
    <row r="10" customFormat="false" ht="14.15" hidden="false" customHeight="tru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4"/>
      <c r="P10" s="4"/>
      <c r="Q10" s="4"/>
      <c r="R10" s="4"/>
      <c r="S10" s="4"/>
      <c r="T10" s="4"/>
      <c r="U10" s="4"/>
      <c r="V10" s="4"/>
    </row>
    <row r="11" customFormat="false" ht="13.8" hidden="false" customHeight="false" outlineLevel="0" collapsed="false">
      <c r="A11" s="6" t="s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customFormat="false" ht="15.65" hidden="false" customHeight="true" outlineLevel="0" collapsed="false">
      <c r="A12" s="7" t="s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customFormat="false" ht="13.4" hidden="false" customHeight="true" outlineLevel="0" collapsed="false">
      <c r="A13" s="9"/>
      <c r="B13" s="4"/>
      <c r="C13" s="10"/>
      <c r="D13" s="4"/>
      <c r="E13" s="4"/>
      <c r="F13" s="4"/>
      <c r="G13" s="4"/>
      <c r="H13" s="4"/>
      <c r="I13" s="4"/>
      <c r="J13" s="4"/>
      <c r="K13" s="4"/>
      <c r="L13" s="4"/>
      <c r="M13" s="4"/>
      <c r="N13" s="10"/>
      <c r="O13" s="4"/>
      <c r="P13" s="4"/>
      <c r="Q13" s="4"/>
      <c r="R13" s="4"/>
      <c r="S13" s="4"/>
      <c r="T13" s="4"/>
      <c r="U13" s="4"/>
      <c r="V13" s="4"/>
    </row>
    <row r="14" customFormat="false" ht="18.65" hidden="false" customHeight="true" outlineLevel="0" collapsed="false">
      <c r="A14" s="11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customFormat="false" ht="40.5" hidden="false" customHeight="true" outlineLevel="0" collapsed="false">
      <c r="A15" s="11" t="s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customFormat="false" ht="15.65" hidden="false" customHeight="true" outlineLevel="0" collapsed="false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customFormat="false" ht="18.75" hidden="false" customHeight="true" outlineLevel="0" collapsed="false">
      <c r="A17" s="11" t="s">
        <v>10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customFormat="false" ht="12.75" hidden="false" customHeight="true" outlineLevel="0" collapsed="false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customFormat="false" ht="12.75" hidden="false" customHeight="true" outlineLevel="0" collapsed="false">
      <c r="A19" s="14" t="s">
        <v>11</v>
      </c>
      <c r="B19" s="14"/>
      <c r="C19" s="14" t="s">
        <v>12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customFormat="false" ht="102.75" hidden="false" customHeight="true" outlineLevel="0" collapsed="false">
      <c r="A20" s="14"/>
      <c r="B20" s="14" t="s">
        <v>13</v>
      </c>
      <c r="C20" s="15" t="s">
        <v>14</v>
      </c>
      <c r="D20" s="15" t="s">
        <v>15</v>
      </c>
      <c r="E20" s="15"/>
      <c r="F20" s="15"/>
      <c r="G20" s="15" t="s">
        <v>16</v>
      </c>
      <c r="H20" s="15"/>
      <c r="I20" s="15"/>
      <c r="J20" s="15" t="s">
        <v>17</v>
      </c>
      <c r="K20" s="15" t="s">
        <v>18</v>
      </c>
      <c r="L20" s="15"/>
      <c r="M20" s="15"/>
      <c r="N20" s="15"/>
      <c r="O20" s="15" t="s">
        <v>19</v>
      </c>
      <c r="P20" s="15"/>
      <c r="Q20" s="15" t="s">
        <v>20</v>
      </c>
      <c r="R20" s="15" t="s">
        <v>21</v>
      </c>
      <c r="S20" s="15"/>
      <c r="T20" s="15" t="s">
        <v>22</v>
      </c>
      <c r="U20" s="15"/>
      <c r="V20" s="15" t="s">
        <v>23</v>
      </c>
    </row>
    <row r="21" customFormat="false" ht="58.5" hidden="false" customHeight="true" outlineLevel="0" collapsed="false">
      <c r="A21" s="14"/>
      <c r="B21" s="14"/>
      <c r="C21" s="15"/>
      <c r="D21" s="15" t="s">
        <v>24</v>
      </c>
      <c r="E21" s="15" t="s">
        <v>25</v>
      </c>
      <c r="F21" s="15" t="s">
        <v>26</v>
      </c>
      <c r="G21" s="15" t="s">
        <v>24</v>
      </c>
      <c r="H21" s="15" t="s">
        <v>25</v>
      </c>
      <c r="I21" s="15" t="s">
        <v>26</v>
      </c>
      <c r="J21" s="15" t="s">
        <v>24</v>
      </c>
      <c r="K21" s="15" t="s">
        <v>27</v>
      </c>
      <c r="L21" s="15" t="s">
        <v>24</v>
      </c>
      <c r="M21" s="15" t="s">
        <v>25</v>
      </c>
      <c r="N21" s="15" t="s">
        <v>26</v>
      </c>
      <c r="O21" s="15" t="s">
        <v>24</v>
      </c>
      <c r="P21" s="15" t="s">
        <v>25</v>
      </c>
      <c r="Q21" s="15"/>
      <c r="R21" s="15" t="s">
        <v>24</v>
      </c>
      <c r="S21" s="15" t="s">
        <v>25</v>
      </c>
      <c r="T21" s="15" t="s">
        <v>24</v>
      </c>
      <c r="U21" s="15" t="s">
        <v>28</v>
      </c>
      <c r="V21" s="15"/>
    </row>
    <row r="22" customFormat="false" ht="17.35" hidden="false" customHeight="false" outlineLevel="0" collapsed="false">
      <c r="A22" s="16" t="s">
        <v>29</v>
      </c>
      <c r="B22" s="17" t="n">
        <v>5231353.46</v>
      </c>
      <c r="C22" s="17" t="n">
        <v>5231353.46</v>
      </c>
      <c r="D22" s="18" t="n">
        <v>43477170</v>
      </c>
      <c r="E22" s="19"/>
      <c r="F22" s="19"/>
      <c r="G22" s="20" t="n">
        <v>12076271.39</v>
      </c>
      <c r="H22" s="21"/>
      <c r="I22" s="21"/>
      <c r="J22" s="20" t="n">
        <v>855395.72</v>
      </c>
      <c r="K22" s="22" t="n">
        <v>46023</v>
      </c>
      <c r="L22" s="20" t="n">
        <v>4375957.74</v>
      </c>
      <c r="M22" s="23"/>
      <c r="N22" s="23"/>
      <c r="O22" s="23"/>
      <c r="P22" s="23"/>
      <c r="Q22" s="23"/>
      <c r="R22" s="24"/>
      <c r="S22" s="24"/>
      <c r="T22" s="24"/>
      <c r="U22" s="23"/>
      <c r="V22" s="25" t="n">
        <f aca="false">L22-(P22+Q22)+R22+U22</f>
        <v>4375957.74</v>
      </c>
    </row>
    <row r="23" customFormat="false" ht="13.8" hidden="false" customHeight="false" outlineLevel="0" collapsed="false">
      <c r="A23" s="16" t="s">
        <v>30</v>
      </c>
      <c r="B23" s="17" t="n">
        <v>5231353.46</v>
      </c>
      <c r="C23" s="17" t="n">
        <v>5231353.46</v>
      </c>
      <c r="D23" s="18"/>
      <c r="E23" s="21"/>
      <c r="F23" s="21"/>
      <c r="G23" s="21" t="n">
        <v>4397568.79</v>
      </c>
      <c r="H23" s="21"/>
      <c r="I23" s="21"/>
      <c r="J23" s="21" t="n">
        <v>812173.63</v>
      </c>
      <c r="K23" s="22" t="n">
        <v>46054</v>
      </c>
      <c r="L23" s="23" t="n">
        <v>4419179.83</v>
      </c>
      <c r="M23" s="23"/>
      <c r="N23" s="23"/>
      <c r="O23" s="23"/>
      <c r="P23" s="23"/>
      <c r="Q23" s="23"/>
      <c r="R23" s="24"/>
      <c r="S23" s="24"/>
      <c r="T23" s="24"/>
      <c r="U23" s="23"/>
      <c r="V23" s="25" t="n">
        <f aca="false">L23-(P23+Q23)+R23+U23</f>
        <v>4419179.83</v>
      </c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customFormat="false" ht="13.8" hidden="false" customHeight="false" outlineLevel="0" collapsed="false">
      <c r="A24" s="16" t="s">
        <v>31</v>
      </c>
      <c r="B24" s="17" t="n">
        <v>5231353.46</v>
      </c>
      <c r="C24" s="17" t="n">
        <v>5231353.46</v>
      </c>
      <c r="D24" s="18"/>
      <c r="E24" s="21"/>
      <c r="F24" s="21"/>
      <c r="G24" s="21" t="n">
        <v>4397568.79</v>
      </c>
      <c r="H24" s="21"/>
      <c r="I24" s="21"/>
      <c r="J24" s="21" t="n">
        <v>833784.67</v>
      </c>
      <c r="K24" s="22" t="n">
        <v>46082</v>
      </c>
      <c r="L24" s="23" t="n">
        <v>4397568.79</v>
      </c>
      <c r="M24" s="23"/>
      <c r="N24" s="23"/>
      <c r="O24" s="23"/>
      <c r="P24" s="23"/>
      <c r="Q24" s="23"/>
      <c r="R24" s="24"/>
      <c r="S24" s="24"/>
      <c r="T24" s="24"/>
      <c r="U24" s="23"/>
      <c r="V24" s="25" t="n">
        <f aca="false">L24-(P24+Q24)+R24+U24</f>
        <v>4397568.79</v>
      </c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</row>
    <row r="25" customFormat="false" ht="13.8" hidden="false" customHeight="false" outlineLevel="0" collapsed="false">
      <c r="A25" s="16" t="s">
        <v>32</v>
      </c>
      <c r="B25" s="17" t="n">
        <v>5231353.46</v>
      </c>
      <c r="C25" s="17" t="n">
        <v>5231353.46</v>
      </c>
      <c r="D25" s="18" t="n">
        <v>7979738.16</v>
      </c>
      <c r="E25" s="21"/>
      <c r="F25" s="21"/>
      <c r="G25" s="21" t="n">
        <v>4924642.04</v>
      </c>
      <c r="H25" s="21"/>
      <c r="I25" s="21"/>
      <c r="J25" s="21" t="n">
        <v>833784.67</v>
      </c>
      <c r="K25" s="22" t="n">
        <v>46113</v>
      </c>
      <c r="L25" s="23" t="n">
        <v>4397568.79</v>
      </c>
      <c r="M25" s="23"/>
      <c r="N25" s="23"/>
      <c r="O25" s="23"/>
      <c r="P25" s="23"/>
      <c r="Q25" s="23"/>
      <c r="R25" s="24"/>
      <c r="S25" s="24"/>
      <c r="T25" s="24"/>
      <c r="U25" s="23"/>
      <c r="V25" s="25" t="n">
        <f aca="false">L25-(P25+Q25)+R25+U25</f>
        <v>4397568.79</v>
      </c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</row>
    <row r="26" customFormat="false" ht="13.8" hidden="false" customHeight="false" outlineLevel="0" collapsed="false">
      <c r="A26" s="16" t="s">
        <v>33</v>
      </c>
      <c r="B26" s="17" t="n">
        <v>5231353.46</v>
      </c>
      <c r="C26" s="17" t="n">
        <v>5231353.46</v>
      </c>
      <c r="D26" s="18" t="n">
        <v>2084561.81</v>
      </c>
      <c r="E26" s="21"/>
      <c r="F26" s="21"/>
      <c r="G26" s="21" t="n">
        <v>4661152.83</v>
      </c>
      <c r="H26" s="21"/>
      <c r="I26" s="21"/>
      <c r="J26" s="21" t="n">
        <v>306711.42</v>
      </c>
      <c r="K26" s="22" t="n">
        <v>46143</v>
      </c>
      <c r="L26" s="23" t="n">
        <v>4924642.04</v>
      </c>
      <c r="M26" s="23"/>
      <c r="N26" s="23"/>
      <c r="O26" s="23"/>
      <c r="P26" s="23"/>
      <c r="Q26" s="23"/>
      <c r="R26" s="24"/>
      <c r="S26" s="24"/>
      <c r="T26" s="24"/>
      <c r="U26" s="23"/>
      <c r="V26" s="25" t="n">
        <f aca="false">L26-(P26+Q26)+R26+U26</f>
        <v>4924642.04</v>
      </c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</row>
    <row r="27" customFormat="false" ht="13.8" hidden="false" customHeight="false" outlineLevel="0" collapsed="false">
      <c r="A27" s="16" t="s">
        <v>34</v>
      </c>
      <c r="B27" s="17" t="n">
        <v>6022010.75</v>
      </c>
      <c r="C27" s="17" t="n">
        <v>6022010.75</v>
      </c>
      <c r="D27" s="18" t="n">
        <v>7449806.2</v>
      </c>
      <c r="E27" s="21"/>
      <c r="F27" s="21"/>
      <c r="G27" s="21" t="n">
        <v>4899402.1</v>
      </c>
      <c r="H27" s="21"/>
      <c r="I27" s="21"/>
      <c r="J27" s="21" t="n">
        <v>1729809.19</v>
      </c>
      <c r="K27" s="22" t="n">
        <v>46174</v>
      </c>
      <c r="L27" s="23" t="n">
        <v>4292201.56</v>
      </c>
      <c r="M27" s="23"/>
      <c r="N27" s="23"/>
      <c r="O27" s="23"/>
      <c r="P27" s="23"/>
      <c r="Q27" s="23"/>
      <c r="R27" s="24"/>
      <c r="S27" s="24"/>
      <c r="T27" s="24"/>
      <c r="U27" s="23"/>
      <c r="V27" s="25" t="n">
        <v>4292201.56</v>
      </c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</row>
    <row r="28" customFormat="false" ht="13.8" hidden="false" customHeight="false" outlineLevel="0" collapsed="false">
      <c r="A28" s="16" t="s">
        <v>35</v>
      </c>
      <c r="B28" s="17" t="n">
        <v>6022010.75</v>
      </c>
      <c r="C28" s="17" t="n">
        <v>6022010.75</v>
      </c>
      <c r="D28" s="18" t="n">
        <v>1200000</v>
      </c>
      <c r="E28" s="21"/>
      <c r="F28" s="21"/>
      <c r="G28" s="21" t="n">
        <v>5773064.12</v>
      </c>
      <c r="H28" s="21"/>
      <c r="I28" s="21"/>
      <c r="J28" s="21" t="n">
        <v>1104721.2</v>
      </c>
      <c r="K28" s="22" t="n">
        <v>46204</v>
      </c>
      <c r="L28" s="23" t="n">
        <v>5188226.07</v>
      </c>
      <c r="M28" s="23"/>
      <c r="N28" s="23"/>
      <c r="O28" s="23"/>
      <c r="P28" s="23"/>
      <c r="Q28" s="23"/>
      <c r="R28" s="24"/>
      <c r="S28" s="24"/>
      <c r="T28" s="24"/>
      <c r="U28" s="23"/>
      <c r="V28" s="25" t="n">
        <v>5188226.07</v>
      </c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</row>
    <row r="29" customFormat="false" ht="13.8" hidden="false" customHeight="false" outlineLevel="0" collapsed="false">
      <c r="A29" s="27" t="s">
        <v>36</v>
      </c>
      <c r="B29" s="28" t="n">
        <f aca="false">SUM(B22:B28)</f>
        <v>38200788.8</v>
      </c>
      <c r="C29" s="28" t="n">
        <f aca="false">SUM(C22:C28)</f>
        <v>38200788.8</v>
      </c>
      <c r="D29" s="28" t="n">
        <f aca="false">SUM(D22:D28)</f>
        <v>62191276.17</v>
      </c>
      <c r="E29" s="28"/>
      <c r="F29" s="28"/>
      <c r="G29" s="28" t="n">
        <f aca="false">SUM(G22:G28)</f>
        <v>41129670.06</v>
      </c>
      <c r="H29" s="28"/>
      <c r="I29" s="28"/>
      <c r="J29" s="28" t="n">
        <f aca="false">SUM(J22:J28)</f>
        <v>6476380.5</v>
      </c>
      <c r="K29" s="28"/>
      <c r="L29" s="28" t="n">
        <f aca="false">SUM(L22:L28)</f>
        <v>31995344.82</v>
      </c>
      <c r="M29" s="29" t="n">
        <f aca="false">SUM(M22:M23)</f>
        <v>0</v>
      </c>
      <c r="N29" s="29"/>
      <c r="O29" s="29"/>
      <c r="P29" s="29"/>
      <c r="Q29" s="29"/>
      <c r="R29" s="29"/>
      <c r="S29" s="29"/>
      <c r="T29" s="29"/>
      <c r="U29" s="29"/>
      <c r="V29" s="30" t="n">
        <f aca="false">SUM(V22:V28)</f>
        <v>31995344.82</v>
      </c>
      <c r="W29" s="31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</row>
    <row r="30" customFormat="false" ht="13.8" hidden="false" customHeight="false" outlineLevel="0" collapsed="false">
      <c r="A30" s="33"/>
      <c r="B30" s="33"/>
      <c r="C30" s="34"/>
      <c r="D30" s="33"/>
      <c r="E30" s="33"/>
      <c r="F30" s="33"/>
      <c r="G30" s="33"/>
      <c r="H30" s="33"/>
      <c r="I30" s="33"/>
      <c r="J30" s="33"/>
      <c r="K30" s="33"/>
      <c r="L30" s="35"/>
      <c r="M30" s="33"/>
      <c r="N30" s="33"/>
      <c r="O30" s="33"/>
      <c r="P30" s="33"/>
      <c r="Q30" s="33"/>
      <c r="R30" s="33"/>
      <c r="S30" s="33"/>
      <c r="T30" s="33"/>
      <c r="U30" s="33"/>
      <c r="V30" s="36"/>
    </row>
    <row r="31" customFormat="false" ht="46.5" hidden="false" customHeight="true" outlineLevel="0" collapsed="false">
      <c r="A31" s="14" t="s">
        <v>37</v>
      </c>
      <c r="B31" s="14"/>
      <c r="C31" s="14"/>
      <c r="D31" s="14"/>
      <c r="E31" s="14"/>
      <c r="F31" s="33"/>
      <c r="G31" s="33"/>
      <c r="H31" s="37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8"/>
      <c r="W31" s="33"/>
    </row>
    <row r="32" customFormat="false" ht="12.75" hidden="false" customHeight="true" outlineLevel="0" collapsed="false">
      <c r="A32" s="15" t="s">
        <v>38</v>
      </c>
      <c r="B32" s="15"/>
      <c r="C32" s="15"/>
      <c r="D32" s="15"/>
      <c r="E32" s="15"/>
      <c r="F32" s="33"/>
      <c r="G32" s="33"/>
      <c r="H32" s="37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customFormat="false" ht="36" hidden="false" customHeight="true" outlineLevel="0" collapsed="false">
      <c r="A33" s="39" t="s">
        <v>39</v>
      </c>
      <c r="B33" s="39"/>
      <c r="C33" s="39"/>
      <c r="D33" s="39"/>
      <c r="E33" s="39"/>
      <c r="F33" s="33"/>
      <c r="G33" s="33"/>
      <c r="H33" s="33"/>
      <c r="I33" s="33"/>
      <c r="J33" s="33"/>
      <c r="K33" s="37"/>
      <c r="L33" s="37"/>
      <c r="M33" s="33"/>
      <c r="N33" s="40"/>
      <c r="O33" s="41"/>
      <c r="P33" s="41"/>
      <c r="Q33" s="41"/>
      <c r="R33" s="41"/>
      <c r="S33" s="33"/>
      <c r="T33" s="33"/>
      <c r="U33" s="33"/>
      <c r="V33" s="33"/>
    </row>
    <row r="34" customFormat="false" ht="12.75" hidden="false" customHeight="true" outlineLevel="0" collapsed="false">
      <c r="A34" s="39" t="s">
        <v>40</v>
      </c>
      <c r="B34" s="39"/>
      <c r="C34" s="39"/>
      <c r="D34" s="39"/>
      <c r="E34" s="39"/>
      <c r="F34" s="33"/>
      <c r="G34" s="33"/>
      <c r="H34" s="42"/>
      <c r="I34" s="4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customFormat="false" ht="12.75" hidden="false" customHeight="true" outlineLevel="0" collapsed="false">
      <c r="A35" s="39" t="s">
        <v>41</v>
      </c>
      <c r="B35" s="39"/>
      <c r="C35" s="39"/>
      <c r="D35" s="39"/>
      <c r="E35" s="39"/>
      <c r="F35" s="33"/>
      <c r="G35" s="33"/>
      <c r="H35" s="42"/>
      <c r="I35" s="43"/>
      <c r="J35" s="33"/>
      <c r="K35" s="33"/>
      <c r="L35" s="33"/>
      <c r="M35" s="33"/>
      <c r="N35" s="44"/>
      <c r="O35" s="33"/>
      <c r="P35" s="33"/>
      <c r="Q35" s="33"/>
      <c r="R35" s="33"/>
      <c r="S35" s="33"/>
      <c r="T35" s="33"/>
      <c r="U35" s="33"/>
      <c r="V35" s="33"/>
    </row>
    <row r="36" customFormat="false" ht="12.75" hidden="false" customHeight="true" outlineLevel="0" collapsed="false">
      <c r="A36" s="39" t="s">
        <v>42</v>
      </c>
      <c r="B36" s="39"/>
      <c r="C36" s="39"/>
      <c r="D36" s="39"/>
      <c r="E36" s="39"/>
      <c r="F36" s="33"/>
      <c r="G36" s="33"/>
      <c r="H36" s="45"/>
      <c r="I36" s="33"/>
      <c r="J36" s="33"/>
      <c r="K36" s="33"/>
      <c r="L36" s="33"/>
      <c r="M36" s="33"/>
      <c r="N36" s="44"/>
      <c r="O36" s="33"/>
      <c r="P36" s="33"/>
      <c r="Q36" s="33"/>
      <c r="R36" s="33"/>
      <c r="S36" s="33"/>
      <c r="T36" s="33"/>
      <c r="U36" s="33"/>
      <c r="V36" s="33"/>
    </row>
    <row r="37" customFormat="false" ht="12.75" hidden="false" customHeight="true" outlineLevel="0" collapsed="false">
      <c r="A37" s="39" t="s">
        <v>43</v>
      </c>
      <c r="B37" s="39"/>
      <c r="C37" s="39"/>
      <c r="D37" s="39"/>
      <c r="E37" s="39"/>
      <c r="F37" s="33"/>
      <c r="G37" s="33"/>
      <c r="H37" s="33"/>
      <c r="I37" s="33"/>
      <c r="J37" s="33"/>
      <c r="K37" s="33"/>
      <c r="L37" s="33"/>
      <c r="M37" s="33"/>
      <c r="N37" s="45"/>
      <c r="O37" s="33"/>
      <c r="P37" s="33"/>
      <c r="Q37" s="33"/>
      <c r="R37" s="33"/>
      <c r="S37" s="33"/>
      <c r="T37" s="33"/>
      <c r="U37" s="33"/>
      <c r="V37" s="33"/>
    </row>
    <row r="38" customFormat="false" ht="15" hidden="false" customHeight="false" outlineLevel="0" collapsed="false">
      <c r="A38" s="33"/>
      <c r="B38" s="33"/>
      <c r="C38" s="34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customFormat="false" ht="12.75" hidden="false" customHeight="true" outlineLevel="0" collapsed="false">
      <c r="A39" s="14" t="s">
        <v>44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customFormat="false" ht="52.5" hidden="false" customHeight="true" outlineLevel="0" collapsed="false">
      <c r="A40" s="15" t="s">
        <v>38</v>
      </c>
      <c r="B40" s="15"/>
      <c r="C40" s="15"/>
      <c r="D40" s="15"/>
      <c r="E40" s="15"/>
      <c r="F40" s="15" t="s">
        <v>45</v>
      </c>
      <c r="G40" s="15" t="s">
        <v>46</v>
      </c>
      <c r="H40" s="15" t="s">
        <v>47</v>
      </c>
      <c r="I40" s="15" t="s">
        <v>48</v>
      </c>
      <c r="J40" s="15" t="s">
        <v>49</v>
      </c>
      <c r="K40" s="15" t="s">
        <v>50</v>
      </c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customFormat="false" ht="39.75" hidden="false" customHeight="true" outlineLevel="0" collapsed="false">
      <c r="A41" s="46" t="s">
        <v>51</v>
      </c>
      <c r="B41" s="46"/>
      <c r="C41" s="46"/>
      <c r="D41" s="46"/>
      <c r="E41" s="46"/>
      <c r="F41" s="47" t="n">
        <v>527073.25</v>
      </c>
      <c r="G41" s="48" t="s">
        <v>52</v>
      </c>
      <c r="H41" s="48" t="n">
        <v>202200010069828</v>
      </c>
      <c r="I41" s="49" t="n">
        <v>46023</v>
      </c>
      <c r="J41" s="49" t="n">
        <v>46023</v>
      </c>
      <c r="K41" s="48" t="s">
        <v>53</v>
      </c>
      <c r="L41" s="50"/>
      <c r="M41" s="33"/>
      <c r="N41" s="33"/>
      <c r="O41" s="33"/>
      <c r="P41" s="51"/>
      <c r="Q41" s="33"/>
      <c r="R41" s="33"/>
      <c r="S41" s="33"/>
      <c r="T41" s="33"/>
      <c r="U41" s="33"/>
      <c r="V41" s="33"/>
    </row>
    <row r="42" customFormat="false" ht="39.75" hidden="false" customHeight="true" outlineLevel="0" collapsed="false">
      <c r="A42" s="46" t="s">
        <v>54</v>
      </c>
      <c r="B42" s="46"/>
      <c r="C42" s="46"/>
      <c r="D42" s="46"/>
      <c r="E42" s="46"/>
      <c r="F42" s="47" t="n">
        <v>310435.02</v>
      </c>
      <c r="G42" s="48" t="s">
        <v>52</v>
      </c>
      <c r="H42" s="48" t="n">
        <v>202200010069828</v>
      </c>
      <c r="I42" s="49" t="n">
        <v>46023</v>
      </c>
      <c r="J42" s="49" t="n">
        <v>46023</v>
      </c>
      <c r="K42" s="48" t="s">
        <v>53</v>
      </c>
      <c r="L42" s="50"/>
      <c r="M42" s="33"/>
      <c r="N42" s="33"/>
      <c r="O42" s="33"/>
      <c r="P42" s="51"/>
      <c r="Q42" s="33"/>
      <c r="R42" s="33"/>
      <c r="S42" s="33"/>
      <c r="T42" s="33"/>
      <c r="U42" s="33"/>
      <c r="V42" s="33"/>
    </row>
    <row r="43" customFormat="false" ht="39.75" hidden="false" customHeight="true" outlineLevel="0" collapsed="false">
      <c r="A43" s="52" t="s">
        <v>55</v>
      </c>
      <c r="B43" s="52"/>
      <c r="C43" s="52"/>
      <c r="D43" s="52"/>
      <c r="E43" s="52"/>
      <c r="F43" s="47" t="n">
        <v>17887.45</v>
      </c>
      <c r="G43" s="48" t="s">
        <v>52</v>
      </c>
      <c r="H43" s="48" t="n">
        <v>202500010021379</v>
      </c>
      <c r="I43" s="49" t="n">
        <v>46023</v>
      </c>
      <c r="J43" s="49" t="n">
        <v>46023</v>
      </c>
      <c r="K43" s="48" t="s">
        <v>53</v>
      </c>
      <c r="L43" s="50"/>
      <c r="M43" s="33"/>
      <c r="N43" s="33"/>
      <c r="O43" s="33"/>
      <c r="P43" s="51"/>
      <c r="Q43" s="33"/>
      <c r="R43" s="33"/>
      <c r="S43" s="33"/>
      <c r="T43" s="33"/>
      <c r="U43" s="33"/>
      <c r="V43" s="33"/>
    </row>
    <row r="44" customFormat="false" ht="39.75" hidden="false" customHeight="true" outlineLevel="0" collapsed="false">
      <c r="A44" s="46" t="s">
        <v>51</v>
      </c>
      <c r="B44" s="46"/>
      <c r="C44" s="46"/>
      <c r="D44" s="46"/>
      <c r="E44" s="46"/>
      <c r="F44" s="47" t="n">
        <v>527073.25</v>
      </c>
      <c r="G44" s="48" t="s">
        <v>52</v>
      </c>
      <c r="H44" s="48" t="n">
        <v>202200010069828</v>
      </c>
      <c r="I44" s="49" t="n">
        <v>46054</v>
      </c>
      <c r="J44" s="49" t="n">
        <v>46054</v>
      </c>
      <c r="K44" s="48" t="s">
        <v>53</v>
      </c>
      <c r="L44" s="50"/>
      <c r="M44" s="33"/>
      <c r="N44" s="33"/>
      <c r="O44" s="33"/>
      <c r="P44" s="51"/>
      <c r="Q44" s="33"/>
      <c r="R44" s="33"/>
      <c r="S44" s="33"/>
      <c r="T44" s="33"/>
      <c r="U44" s="33"/>
      <c r="V44" s="33"/>
    </row>
    <row r="45" customFormat="false" ht="39.75" hidden="false" customHeight="true" outlineLevel="0" collapsed="false">
      <c r="A45" s="46" t="s">
        <v>56</v>
      </c>
      <c r="B45" s="46"/>
      <c r="C45" s="46"/>
      <c r="D45" s="46"/>
      <c r="E45" s="46"/>
      <c r="F45" s="47" t="n">
        <v>267212.93</v>
      </c>
      <c r="G45" s="48" t="s">
        <v>52</v>
      </c>
      <c r="H45" s="48" t="n">
        <v>202200010069828</v>
      </c>
      <c r="I45" s="49" t="n">
        <v>46054</v>
      </c>
      <c r="J45" s="49" t="n">
        <v>46054</v>
      </c>
      <c r="K45" s="48" t="s">
        <v>53</v>
      </c>
      <c r="L45" s="50"/>
      <c r="M45" s="33"/>
      <c r="N45" s="33"/>
      <c r="O45" s="33"/>
      <c r="P45" s="51"/>
      <c r="Q45" s="33"/>
      <c r="R45" s="33"/>
      <c r="S45" s="33"/>
      <c r="T45" s="33"/>
      <c r="U45" s="33"/>
      <c r="V45" s="33"/>
    </row>
    <row r="46" customFormat="false" ht="39.75" hidden="false" customHeight="true" outlineLevel="0" collapsed="false">
      <c r="A46" s="52" t="s">
        <v>57</v>
      </c>
      <c r="B46" s="52"/>
      <c r="C46" s="52"/>
      <c r="D46" s="52"/>
      <c r="E46" s="52"/>
      <c r="F46" s="47" t="n">
        <v>17887.45</v>
      </c>
      <c r="G46" s="48" t="s">
        <v>52</v>
      </c>
      <c r="H46" s="48" t="n">
        <v>202500010021379</v>
      </c>
      <c r="I46" s="49" t="n">
        <v>46054</v>
      </c>
      <c r="J46" s="49" t="n">
        <v>46054</v>
      </c>
      <c r="K46" s="48" t="s">
        <v>53</v>
      </c>
      <c r="L46" s="50"/>
      <c r="M46" s="33"/>
      <c r="N46" s="33"/>
      <c r="O46" s="33"/>
      <c r="P46" s="51"/>
      <c r="Q46" s="33"/>
      <c r="R46" s="33"/>
      <c r="S46" s="33"/>
      <c r="T46" s="33"/>
      <c r="U46" s="33"/>
      <c r="V46" s="33"/>
    </row>
    <row r="47" customFormat="false" ht="39.75" hidden="false" customHeight="true" outlineLevel="0" collapsed="false">
      <c r="A47" s="46" t="s">
        <v>51</v>
      </c>
      <c r="B47" s="46"/>
      <c r="C47" s="46"/>
      <c r="D47" s="46"/>
      <c r="E47" s="46"/>
      <c r="F47" s="47" t="n">
        <v>527073.25</v>
      </c>
      <c r="G47" s="48" t="s">
        <v>52</v>
      </c>
      <c r="H47" s="48" t="n">
        <v>202200010069828</v>
      </c>
      <c r="I47" s="49" t="n">
        <v>46082</v>
      </c>
      <c r="J47" s="49" t="n">
        <v>46082</v>
      </c>
      <c r="K47" s="48" t="s">
        <v>53</v>
      </c>
      <c r="L47" s="50"/>
      <c r="M47" s="33"/>
      <c r="N47" s="33"/>
      <c r="O47" s="33"/>
      <c r="P47" s="51"/>
      <c r="Q47" s="33"/>
      <c r="R47" s="33"/>
      <c r="S47" s="33"/>
      <c r="T47" s="33"/>
      <c r="U47" s="33"/>
      <c r="V47" s="33"/>
    </row>
    <row r="48" customFormat="false" ht="39.75" hidden="false" customHeight="true" outlineLevel="0" collapsed="false">
      <c r="A48" s="46" t="s">
        <v>56</v>
      </c>
      <c r="B48" s="46"/>
      <c r="C48" s="46"/>
      <c r="D48" s="46"/>
      <c r="E48" s="46"/>
      <c r="F48" s="47" t="n">
        <v>288823.97</v>
      </c>
      <c r="G48" s="48" t="s">
        <v>52</v>
      </c>
      <c r="H48" s="48" t="n">
        <v>202200010069828</v>
      </c>
      <c r="I48" s="49" t="n">
        <v>46082</v>
      </c>
      <c r="J48" s="49" t="n">
        <v>46082</v>
      </c>
      <c r="K48" s="48" t="s">
        <v>53</v>
      </c>
      <c r="L48" s="50"/>
      <c r="M48" s="33"/>
      <c r="N48" s="33"/>
      <c r="O48" s="33"/>
      <c r="P48" s="51"/>
      <c r="Q48" s="33"/>
      <c r="R48" s="33"/>
      <c r="S48" s="33"/>
      <c r="T48" s="33"/>
      <c r="U48" s="33"/>
      <c r="V48" s="33"/>
    </row>
    <row r="49" customFormat="false" ht="39.75" hidden="false" customHeight="true" outlineLevel="0" collapsed="false">
      <c r="A49" s="52" t="s">
        <v>58</v>
      </c>
      <c r="B49" s="52"/>
      <c r="C49" s="52"/>
      <c r="D49" s="52"/>
      <c r="E49" s="52"/>
      <c r="F49" s="47" t="n">
        <v>17887.45</v>
      </c>
      <c r="G49" s="48" t="s">
        <v>52</v>
      </c>
      <c r="H49" s="48" t="n">
        <v>202500010021379</v>
      </c>
      <c r="I49" s="49" t="n">
        <v>46082</v>
      </c>
      <c r="J49" s="49" t="n">
        <v>46082</v>
      </c>
      <c r="K49" s="48" t="s">
        <v>53</v>
      </c>
      <c r="L49" s="50"/>
      <c r="M49" s="33"/>
      <c r="N49" s="33"/>
      <c r="O49" s="33"/>
      <c r="P49" s="51"/>
      <c r="Q49" s="33"/>
      <c r="R49" s="33"/>
      <c r="S49" s="33"/>
      <c r="T49" s="33"/>
      <c r="U49" s="33"/>
      <c r="V49" s="33"/>
    </row>
    <row r="50" customFormat="false" ht="39.75" hidden="false" customHeight="true" outlineLevel="0" collapsed="false">
      <c r="A50" s="46" t="s">
        <v>51</v>
      </c>
      <c r="B50" s="46"/>
      <c r="C50" s="46"/>
      <c r="D50" s="46"/>
      <c r="E50" s="46"/>
      <c r="F50" s="47" t="n">
        <v>527073.25</v>
      </c>
      <c r="G50" s="48" t="s">
        <v>52</v>
      </c>
      <c r="H50" s="48" t="n">
        <v>202200010069828</v>
      </c>
      <c r="I50" s="49" t="n">
        <v>46113</v>
      </c>
      <c r="J50" s="49" t="n">
        <v>46113</v>
      </c>
      <c r="K50" s="48" t="s">
        <v>53</v>
      </c>
      <c r="L50" s="50"/>
      <c r="M50" s="33"/>
      <c r="N50" s="33"/>
      <c r="O50" s="33"/>
      <c r="P50" s="51"/>
      <c r="Q50" s="33"/>
      <c r="R50" s="33"/>
      <c r="S50" s="33"/>
      <c r="T50" s="33"/>
      <c r="U50" s="33"/>
      <c r="V50" s="33"/>
    </row>
    <row r="51" customFormat="false" ht="39.75" hidden="false" customHeight="true" outlineLevel="0" collapsed="false">
      <c r="A51" s="46" t="s">
        <v>59</v>
      </c>
      <c r="B51" s="46"/>
      <c r="C51" s="46"/>
      <c r="D51" s="46"/>
      <c r="E51" s="46"/>
      <c r="F51" s="47" t="n">
        <v>288823.97</v>
      </c>
      <c r="G51" s="48" t="s">
        <v>52</v>
      </c>
      <c r="H51" s="48" t="n">
        <v>202200010069828</v>
      </c>
      <c r="I51" s="49" t="n">
        <v>46113</v>
      </c>
      <c r="J51" s="49" t="n">
        <v>46113</v>
      </c>
      <c r="K51" s="48" t="s">
        <v>53</v>
      </c>
      <c r="L51" s="50"/>
      <c r="M51" s="33"/>
      <c r="N51" s="33"/>
      <c r="O51" s="33"/>
      <c r="P51" s="51"/>
      <c r="Q51" s="33"/>
      <c r="R51" s="33"/>
      <c r="S51" s="33"/>
      <c r="T51" s="33"/>
      <c r="U51" s="33"/>
      <c r="V51" s="33"/>
    </row>
    <row r="52" customFormat="false" ht="39.75" hidden="false" customHeight="true" outlineLevel="0" collapsed="false">
      <c r="A52" s="52" t="s">
        <v>60</v>
      </c>
      <c r="B52" s="52"/>
      <c r="C52" s="52"/>
      <c r="D52" s="52"/>
      <c r="E52" s="52"/>
      <c r="F52" s="47" t="n">
        <v>17887.45</v>
      </c>
      <c r="G52" s="48" t="s">
        <v>52</v>
      </c>
      <c r="H52" s="48" t="n">
        <v>202500010021379</v>
      </c>
      <c r="I52" s="49" t="n">
        <v>46113</v>
      </c>
      <c r="J52" s="49" t="n">
        <v>46113</v>
      </c>
      <c r="K52" s="48" t="s">
        <v>53</v>
      </c>
      <c r="L52" s="50"/>
      <c r="M52" s="33"/>
      <c r="N52" s="33"/>
      <c r="O52" s="33"/>
      <c r="P52" s="51"/>
      <c r="Q52" s="33"/>
      <c r="R52" s="33"/>
      <c r="S52" s="33"/>
      <c r="T52" s="33"/>
      <c r="U52" s="33"/>
      <c r="V52" s="33"/>
    </row>
    <row r="53" customFormat="false" ht="39.75" hidden="false" customHeight="true" outlineLevel="0" collapsed="false">
      <c r="A53" s="52" t="s">
        <v>61</v>
      </c>
      <c r="B53" s="52"/>
      <c r="C53" s="52"/>
      <c r="D53" s="52"/>
      <c r="E53" s="52"/>
      <c r="F53" s="47" t="n">
        <v>17887.45</v>
      </c>
      <c r="G53" s="48" t="s">
        <v>52</v>
      </c>
      <c r="H53" s="48" t="n">
        <v>202500010021379</v>
      </c>
      <c r="I53" s="49" t="n">
        <v>46143</v>
      </c>
      <c r="J53" s="49" t="n">
        <v>46143</v>
      </c>
      <c r="K53" s="48" t="s">
        <v>53</v>
      </c>
      <c r="L53" s="50"/>
      <c r="M53" s="33"/>
      <c r="N53" s="33"/>
      <c r="O53" s="33"/>
      <c r="P53" s="51"/>
      <c r="Q53" s="33"/>
      <c r="R53" s="33"/>
      <c r="S53" s="33"/>
      <c r="T53" s="33"/>
      <c r="U53" s="33"/>
      <c r="V53" s="33"/>
    </row>
    <row r="54" customFormat="false" ht="39.75" hidden="false" customHeight="true" outlineLevel="0" collapsed="false">
      <c r="A54" s="46" t="s">
        <v>62</v>
      </c>
      <c r="B54" s="46"/>
      <c r="C54" s="46"/>
      <c r="D54" s="46"/>
      <c r="E54" s="46"/>
      <c r="F54" s="47" t="n">
        <v>288823.97</v>
      </c>
      <c r="G54" s="48" t="s">
        <v>52</v>
      </c>
      <c r="H54" s="48" t="n">
        <v>202200010069828</v>
      </c>
      <c r="I54" s="49" t="n">
        <v>46143</v>
      </c>
      <c r="J54" s="49" t="n">
        <v>46143</v>
      </c>
      <c r="K54" s="48" t="s">
        <v>53</v>
      </c>
      <c r="L54" s="50"/>
      <c r="M54" s="33"/>
      <c r="N54" s="33"/>
      <c r="O54" s="33"/>
      <c r="P54" s="51"/>
      <c r="Q54" s="33"/>
      <c r="R54" s="33"/>
      <c r="S54" s="33"/>
      <c r="T54" s="33"/>
      <c r="U54" s="33"/>
      <c r="V54" s="33"/>
    </row>
    <row r="55" customFormat="false" ht="39.75" hidden="false" customHeight="true" outlineLevel="0" collapsed="false">
      <c r="A55" s="52" t="s">
        <v>63</v>
      </c>
      <c r="B55" s="52"/>
      <c r="C55" s="52"/>
      <c r="D55" s="52"/>
      <c r="E55" s="52"/>
      <c r="F55" s="47" t="n">
        <v>17887.45</v>
      </c>
      <c r="G55" s="48" t="s">
        <v>52</v>
      </c>
      <c r="H55" s="48" t="n">
        <v>202500010021379</v>
      </c>
      <c r="I55" s="49" t="n">
        <v>46174</v>
      </c>
      <c r="J55" s="49" t="n">
        <v>46174</v>
      </c>
      <c r="K55" s="48" t="s">
        <v>53</v>
      </c>
      <c r="L55" s="50"/>
      <c r="M55" s="33"/>
      <c r="N55" s="33"/>
      <c r="O55" s="33"/>
      <c r="P55" s="51"/>
      <c r="Q55" s="33"/>
      <c r="R55" s="33"/>
      <c r="S55" s="33"/>
      <c r="T55" s="33"/>
      <c r="U55" s="33"/>
      <c r="V55" s="33"/>
    </row>
    <row r="56" customFormat="false" ht="39.75" hidden="false" customHeight="true" outlineLevel="0" collapsed="false">
      <c r="A56" s="46" t="s">
        <v>62</v>
      </c>
      <c r="B56" s="46"/>
      <c r="C56" s="46"/>
      <c r="D56" s="46"/>
      <c r="E56" s="46"/>
      <c r="F56" s="47" t="n">
        <v>288823.97</v>
      </c>
      <c r="G56" s="48" t="s">
        <v>52</v>
      </c>
      <c r="H56" s="48" t="n">
        <v>202200010069828</v>
      </c>
      <c r="I56" s="49" t="n">
        <v>46174</v>
      </c>
      <c r="J56" s="49" t="n">
        <v>46174</v>
      </c>
      <c r="K56" s="48" t="s">
        <v>53</v>
      </c>
      <c r="L56" s="50"/>
      <c r="M56" s="33"/>
      <c r="N56" s="33"/>
      <c r="O56" s="33"/>
      <c r="P56" s="51"/>
      <c r="Q56" s="33"/>
      <c r="R56" s="33"/>
      <c r="S56" s="33"/>
      <c r="T56" s="33"/>
      <c r="U56" s="33"/>
      <c r="V56" s="33"/>
    </row>
    <row r="57" customFormat="false" ht="54.7" hidden="false" customHeight="true" outlineLevel="0" collapsed="false">
      <c r="A57" s="46" t="s">
        <v>64</v>
      </c>
      <c r="B57" s="46"/>
      <c r="C57" s="46"/>
      <c r="D57" s="46"/>
      <c r="E57" s="46"/>
      <c r="F57" s="47" t="n">
        <v>368951.27</v>
      </c>
      <c r="G57" s="48" t="s">
        <v>52</v>
      </c>
      <c r="H57" s="48" t="n">
        <v>202200010069828</v>
      </c>
      <c r="I57" s="49" t="n">
        <v>46174</v>
      </c>
      <c r="J57" s="49" t="n">
        <v>46174</v>
      </c>
      <c r="K57" s="48" t="s">
        <v>53</v>
      </c>
      <c r="L57" s="50"/>
      <c r="M57" s="33"/>
      <c r="N57" s="33"/>
      <c r="O57" s="33"/>
      <c r="P57" s="51"/>
      <c r="Q57" s="33"/>
      <c r="R57" s="33"/>
      <c r="S57" s="33"/>
      <c r="T57" s="33"/>
      <c r="U57" s="33"/>
      <c r="V57" s="33"/>
    </row>
    <row r="58" customFormat="false" ht="39.75" hidden="false" customHeight="true" outlineLevel="0" collapsed="false">
      <c r="A58" s="46" t="s">
        <v>65</v>
      </c>
      <c r="B58" s="46"/>
      <c r="C58" s="46"/>
      <c r="D58" s="46"/>
      <c r="E58" s="46"/>
      <c r="F58" s="47" t="n">
        <v>527073.25</v>
      </c>
      <c r="G58" s="48" t="s">
        <v>52</v>
      </c>
      <c r="H58" s="48" t="n">
        <v>202200010069828</v>
      </c>
      <c r="I58" s="49" t="n">
        <v>46174</v>
      </c>
      <c r="J58" s="49" t="n">
        <v>46174</v>
      </c>
      <c r="K58" s="48" t="s">
        <v>53</v>
      </c>
      <c r="L58" s="50"/>
      <c r="M58" s="33"/>
      <c r="N58" s="33"/>
      <c r="O58" s="33"/>
      <c r="P58" s="51"/>
      <c r="Q58" s="33"/>
      <c r="R58" s="33"/>
      <c r="S58" s="33"/>
      <c r="T58" s="33"/>
      <c r="U58" s="33"/>
      <c r="V58" s="33"/>
    </row>
    <row r="59" customFormat="false" ht="39.75" hidden="false" customHeight="true" outlineLevel="0" collapsed="false">
      <c r="A59" s="52" t="s">
        <v>66</v>
      </c>
      <c r="B59" s="52"/>
      <c r="C59" s="52"/>
      <c r="D59" s="52"/>
      <c r="E59" s="52"/>
      <c r="F59" s="47" t="n">
        <v>17887.45</v>
      </c>
      <c r="G59" s="48" t="s">
        <v>52</v>
      </c>
      <c r="H59" s="48" t="n">
        <v>202500010021379</v>
      </c>
      <c r="I59" s="49" t="n">
        <v>46204</v>
      </c>
      <c r="J59" s="49" t="n">
        <v>46204</v>
      </c>
      <c r="K59" s="48" t="s">
        <v>53</v>
      </c>
      <c r="L59" s="50"/>
      <c r="M59" s="33"/>
      <c r="N59" s="33"/>
      <c r="O59" s="33"/>
      <c r="P59" s="51"/>
      <c r="Q59" s="33"/>
      <c r="R59" s="33"/>
      <c r="S59" s="33"/>
      <c r="T59" s="33"/>
      <c r="U59" s="33"/>
      <c r="V59" s="33"/>
    </row>
    <row r="60" customFormat="false" ht="39.75" hidden="false" customHeight="true" outlineLevel="0" collapsed="false">
      <c r="A60" s="46" t="s">
        <v>67</v>
      </c>
      <c r="B60" s="46"/>
      <c r="C60" s="46"/>
      <c r="D60" s="46"/>
      <c r="E60" s="46"/>
      <c r="F60" s="47" t="n">
        <v>527073.25</v>
      </c>
      <c r="G60" s="48" t="s">
        <v>52</v>
      </c>
      <c r="H60" s="48" t="n">
        <v>202200010069828</v>
      </c>
      <c r="I60" s="49" t="n">
        <v>46204</v>
      </c>
      <c r="J60" s="49" t="n">
        <v>46204</v>
      </c>
      <c r="K60" s="48" t="s">
        <v>53</v>
      </c>
      <c r="L60" s="50"/>
      <c r="M60" s="33"/>
      <c r="N60" s="33"/>
      <c r="O60" s="33"/>
      <c r="P60" s="51"/>
      <c r="Q60" s="33"/>
      <c r="R60" s="33"/>
      <c r="S60" s="33"/>
      <c r="T60" s="33"/>
      <c r="U60" s="33"/>
      <c r="V60" s="33"/>
    </row>
    <row r="61" customFormat="false" ht="39.75" hidden="false" customHeight="true" outlineLevel="0" collapsed="false">
      <c r="A61" s="46" t="s">
        <v>68</v>
      </c>
      <c r="B61" s="46"/>
      <c r="C61" s="46"/>
      <c r="D61" s="46"/>
      <c r="E61" s="46"/>
      <c r="F61" s="47" t="n">
        <v>577647.95</v>
      </c>
      <c r="G61" s="48" t="s">
        <v>52</v>
      </c>
      <c r="H61" s="48" t="n">
        <v>202200010069828</v>
      </c>
      <c r="I61" s="49" t="n">
        <v>46204</v>
      </c>
      <c r="J61" s="49" t="n">
        <v>46204</v>
      </c>
      <c r="K61" s="48" t="s">
        <v>53</v>
      </c>
      <c r="L61" s="50"/>
      <c r="M61" s="33"/>
      <c r="N61" s="33"/>
      <c r="O61" s="33"/>
      <c r="P61" s="51"/>
      <c r="Q61" s="33"/>
      <c r="R61" s="33"/>
      <c r="S61" s="33"/>
      <c r="T61" s="33"/>
      <c r="U61" s="33"/>
      <c r="V61" s="33"/>
    </row>
    <row r="62" customFormat="false" ht="17.25" hidden="false" customHeight="true" outlineLevel="0" collapsed="false">
      <c r="A62" s="53" t="s">
        <v>69</v>
      </c>
      <c r="B62" s="53"/>
      <c r="C62" s="53"/>
      <c r="D62" s="53"/>
      <c r="E62" s="53"/>
      <c r="F62" s="54" t="n">
        <f aca="false">SUM(F41:F61)</f>
        <v>5967194.7</v>
      </c>
      <c r="G62" s="54"/>
      <c r="H62" s="54"/>
      <c r="I62" s="54"/>
      <c r="J62" s="54"/>
      <c r="K62" s="54"/>
      <c r="L62" s="33"/>
      <c r="M62" s="33"/>
      <c r="N62" s="33"/>
      <c r="O62" s="33"/>
      <c r="P62" s="51"/>
      <c r="Q62" s="33"/>
      <c r="R62" s="33"/>
      <c r="S62" s="33"/>
      <c r="T62" s="33"/>
      <c r="U62" s="33"/>
      <c r="V62" s="33"/>
    </row>
    <row r="63" customFormat="false" ht="16.5" hidden="false" customHeight="true" outlineLevel="0" collapsed="false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3"/>
      <c r="Q63" s="33"/>
      <c r="R63" s="33"/>
      <c r="S63" s="33"/>
      <c r="T63" s="33"/>
      <c r="U63" s="33"/>
      <c r="V63" s="33"/>
    </row>
    <row r="64" customFormat="false" ht="25.7" hidden="false" customHeight="true" outlineLevel="0" collapsed="false">
      <c r="A64" s="55" t="s">
        <v>70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33"/>
      <c r="O64" s="33"/>
      <c r="P64" s="33"/>
      <c r="Q64" s="33"/>
      <c r="R64" s="33"/>
      <c r="S64" s="33"/>
      <c r="T64" s="33"/>
      <c r="U64" s="33"/>
      <c r="V64" s="33"/>
    </row>
    <row r="65" customFormat="false" ht="19.05" hidden="false" customHeight="true" outlineLevel="0" collapsed="false">
      <c r="A65" s="55" t="s">
        <v>71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33"/>
      <c r="O65" s="33"/>
      <c r="P65" s="33"/>
      <c r="Q65" s="33"/>
      <c r="R65" s="33"/>
      <c r="S65" s="33"/>
      <c r="T65" s="33"/>
      <c r="U65" s="33"/>
      <c r="V65" s="33"/>
    </row>
    <row r="66" customFormat="false" ht="19.9" hidden="false" customHeight="true" outlineLevel="0" collapsed="false">
      <c r="A66" s="55" t="s">
        <v>72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33"/>
      <c r="O66" s="33"/>
      <c r="P66" s="33"/>
      <c r="Q66" s="33"/>
      <c r="R66" s="33"/>
      <c r="S66" s="33"/>
      <c r="T66" s="33"/>
      <c r="U66" s="33"/>
      <c r="V66" s="33"/>
    </row>
    <row r="67" customFormat="false" ht="19.9" hidden="false" customHeight="true" outlineLevel="0" collapsed="false">
      <c r="A67" s="56" t="s">
        <v>73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33"/>
      <c r="O67" s="33"/>
      <c r="P67" s="33"/>
      <c r="Q67" s="33"/>
      <c r="R67" s="33"/>
      <c r="S67" s="33"/>
      <c r="T67" s="33"/>
      <c r="U67" s="33"/>
      <c r="V67" s="33"/>
    </row>
    <row r="68" customFormat="false" ht="20.7" hidden="false" customHeight="true" outlineLevel="0" collapsed="false">
      <c r="A68" s="57" t="s">
        <v>74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33"/>
      <c r="O68" s="33"/>
      <c r="P68" s="33"/>
      <c r="Q68" s="33"/>
      <c r="R68" s="33"/>
      <c r="S68" s="33"/>
      <c r="T68" s="33"/>
      <c r="U68" s="33"/>
      <c r="V68" s="33"/>
    </row>
    <row r="69" customFormat="false" ht="22.35" hidden="false" customHeight="true" outlineLevel="0" collapsed="false">
      <c r="A69" s="58" t="s">
        <v>75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33"/>
      <c r="O69" s="33"/>
      <c r="P69" s="33"/>
      <c r="Q69" s="33"/>
      <c r="R69" s="33"/>
      <c r="S69" s="33"/>
      <c r="T69" s="33"/>
      <c r="U69" s="33"/>
      <c r="V69" s="33"/>
    </row>
    <row r="70" customFormat="false" ht="24" hidden="false" customHeight="true" outlineLevel="0" collapsed="false">
      <c r="A70" s="55" t="s">
        <v>76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33"/>
      <c r="O70" s="33"/>
      <c r="P70" s="33"/>
      <c r="Q70" s="33"/>
      <c r="R70" s="33"/>
      <c r="S70" s="33"/>
      <c r="T70" s="33"/>
      <c r="U70" s="33"/>
      <c r="V70" s="33"/>
    </row>
    <row r="71" customFormat="false" ht="24" hidden="false" customHeight="true" outlineLevel="0" collapsed="false">
      <c r="A71" s="59" t="s">
        <v>77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33"/>
      <c r="O71" s="33"/>
      <c r="P71" s="33"/>
      <c r="Q71" s="33"/>
      <c r="R71" s="33"/>
      <c r="S71" s="33"/>
      <c r="T71" s="33"/>
      <c r="U71" s="33"/>
      <c r="V71" s="33"/>
    </row>
    <row r="72" customFormat="false" ht="24" hidden="false" customHeight="true" outlineLevel="0" collapsed="false">
      <c r="A72" s="55" t="s">
        <v>78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33"/>
      <c r="O72" s="33"/>
      <c r="P72" s="33"/>
      <c r="Q72" s="33"/>
      <c r="R72" s="33"/>
      <c r="S72" s="33"/>
      <c r="T72" s="33"/>
      <c r="U72" s="33"/>
      <c r="V72" s="33"/>
    </row>
    <row r="73" customFormat="false" ht="34.8" hidden="false" customHeight="true" outlineLevel="0" collapsed="false">
      <c r="A73" s="56" t="s">
        <v>79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33"/>
      <c r="O73" s="33"/>
      <c r="P73" s="33"/>
      <c r="Q73" s="33"/>
      <c r="R73" s="33"/>
      <c r="S73" s="33"/>
      <c r="T73" s="33"/>
      <c r="U73" s="33"/>
      <c r="V73" s="33"/>
    </row>
    <row r="74" customFormat="false" ht="26.5" hidden="false" customHeight="true" outlineLevel="0" collapsed="false">
      <c r="A74" s="60" t="s">
        <v>80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33"/>
      <c r="O74" s="33"/>
      <c r="P74" s="33"/>
      <c r="Q74" s="33"/>
      <c r="R74" s="33"/>
      <c r="S74" s="33"/>
      <c r="T74" s="33"/>
      <c r="U74" s="33"/>
      <c r="V74" s="33"/>
    </row>
    <row r="75" customFormat="false" ht="18.2" hidden="false" customHeight="true" outlineLevel="0" collapsed="false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33"/>
      <c r="O75" s="33"/>
      <c r="P75" s="33"/>
      <c r="Q75" s="33"/>
      <c r="R75" s="33"/>
      <c r="S75" s="33"/>
      <c r="T75" s="33"/>
      <c r="U75" s="33"/>
      <c r="V75" s="33"/>
    </row>
    <row r="76" customFormat="false" ht="15" hidden="false" customHeight="false" outlineLevel="0" collapsed="false">
      <c r="A76" s="61"/>
      <c r="B76" s="6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</row>
    <row r="77" customFormat="false" ht="48" hidden="false" customHeight="true" outlineLevel="0" collapsed="false">
      <c r="A77" s="63" t="s">
        <v>81</v>
      </c>
      <c r="B77" s="63"/>
      <c r="C77" s="63"/>
      <c r="D77" s="63"/>
      <c r="E77" s="63"/>
      <c r="F77" s="63"/>
      <c r="G77" s="63"/>
      <c r="H77" s="63"/>
      <c r="I77" s="6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</row>
    <row r="78" customFormat="false" ht="15" hidden="false" customHeight="true" outlineLevel="0" collapsed="false">
      <c r="A78" s="64" t="s">
        <v>47</v>
      </c>
      <c r="B78" s="64" t="s">
        <v>82</v>
      </c>
      <c r="C78" s="64" t="s">
        <v>83</v>
      </c>
      <c r="D78" s="64" t="s">
        <v>84</v>
      </c>
      <c r="E78" s="64" t="s">
        <v>85</v>
      </c>
      <c r="F78" s="64" t="s">
        <v>86</v>
      </c>
      <c r="G78" s="65" t="s">
        <v>87</v>
      </c>
      <c r="H78" s="65"/>
      <c r="I78" s="64" t="s">
        <v>88</v>
      </c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</row>
    <row r="79" customFormat="false" ht="75.35" hidden="false" customHeight="true" outlineLevel="0" collapsed="false">
      <c r="A79" s="48"/>
      <c r="B79" s="66"/>
      <c r="C79" s="67"/>
      <c r="D79" s="68"/>
      <c r="E79" s="68"/>
      <c r="F79" s="68"/>
      <c r="G79" s="68"/>
      <c r="H79" s="68"/>
      <c r="I79" s="69"/>
      <c r="J79" s="70"/>
      <c r="K79" s="70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</row>
    <row r="80" customFormat="false" ht="58.2" hidden="false" customHeight="true" outlineLevel="0" collapsed="false">
      <c r="A80" s="48"/>
      <c r="B80" s="71"/>
      <c r="C80" s="48"/>
      <c r="D80" s="72"/>
      <c r="E80" s="48"/>
      <c r="F80" s="48"/>
      <c r="G80" s="48"/>
      <c r="H80" s="48"/>
      <c r="I80" s="69"/>
      <c r="J80" s="70"/>
      <c r="K80" s="70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</row>
    <row r="81" customFormat="false" ht="58.2" hidden="false" customHeight="true" outlineLevel="0" collapsed="false">
      <c r="A81" s="48"/>
      <c r="B81" s="71"/>
      <c r="C81" s="73"/>
      <c r="D81" s="72"/>
      <c r="E81" s="48"/>
      <c r="F81" s="73"/>
      <c r="G81" s="48"/>
      <c r="H81" s="48"/>
      <c r="I81" s="69"/>
      <c r="J81" s="70"/>
      <c r="K81" s="70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</row>
    <row r="82" customFormat="false" ht="58.2" hidden="false" customHeight="true" outlineLevel="0" collapsed="false">
      <c r="A82" s="48"/>
      <c r="B82" s="71"/>
      <c r="C82" s="73"/>
      <c r="D82" s="72"/>
      <c r="E82" s="48"/>
      <c r="F82" s="73"/>
      <c r="G82" s="48"/>
      <c r="H82" s="48"/>
      <c r="I82" s="69"/>
      <c r="J82" s="70"/>
      <c r="K82" s="70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</row>
    <row r="83" customFormat="false" ht="13.8" hidden="false" customHeight="true" outlineLevel="0" collapsed="false">
      <c r="A83" s="74" t="s">
        <v>69</v>
      </c>
      <c r="B83" s="74"/>
      <c r="C83" s="74"/>
      <c r="D83" s="74"/>
      <c r="E83" s="74"/>
      <c r="F83" s="74"/>
      <c r="G83" s="74"/>
      <c r="H83" s="74"/>
      <c r="I83" s="75" t="n">
        <f aca="false">SUM(I79:I82)</f>
        <v>0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</row>
    <row r="84" customFormat="false" ht="13.8" hidden="false" customHeight="false" outlineLevel="0" collapsed="false">
      <c r="A84" s="76" t="s">
        <v>89</v>
      </c>
      <c r="B84" s="76"/>
      <c r="C84" s="76"/>
      <c r="D84" s="76"/>
      <c r="E84" s="76"/>
      <c r="F84" s="76"/>
      <c r="G84" s="76"/>
      <c r="H84" s="76"/>
      <c r="I84" s="7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</row>
    <row r="85" customFormat="false" ht="13.5" hidden="false" customHeight="true" outlineLevel="0" collapsed="false">
      <c r="A85" s="76"/>
      <c r="B85" s="76"/>
      <c r="C85" s="76"/>
      <c r="D85" s="76"/>
      <c r="E85" s="76"/>
      <c r="F85" s="76"/>
      <c r="G85" s="76"/>
      <c r="H85" s="76"/>
      <c r="I85" s="76"/>
      <c r="L85" s="70"/>
      <c r="M85" s="33"/>
      <c r="N85" s="33"/>
      <c r="O85" s="33"/>
      <c r="P85" s="33"/>
      <c r="Q85" s="33"/>
      <c r="R85" s="33"/>
      <c r="S85" s="33"/>
      <c r="T85" s="33"/>
      <c r="U85" s="33"/>
      <c r="V85" s="33"/>
    </row>
    <row r="86" customFormat="false" ht="36" hidden="false" customHeight="true" outlineLevel="0" collapsed="false">
      <c r="L86" s="70"/>
      <c r="M86" s="33"/>
      <c r="N86" s="33"/>
      <c r="O86" s="33"/>
      <c r="P86" s="33"/>
      <c r="Q86" s="33"/>
      <c r="R86" s="33"/>
      <c r="S86" s="33"/>
      <c r="T86" s="33"/>
      <c r="U86" s="33"/>
      <c r="V86" s="33"/>
    </row>
    <row r="87" customFormat="false" ht="15" hidden="false" customHeight="false" outlineLevel="0" collapsed="false"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</row>
  </sheetData>
  <mergeCells count="76">
    <mergeCell ref="A1:V1"/>
    <mergeCell ref="A3:V3"/>
    <mergeCell ref="A5:V5"/>
    <mergeCell ref="A6:N6"/>
    <mergeCell ref="A7:N7"/>
    <mergeCell ref="A8:V8"/>
    <mergeCell ref="A9:N9"/>
    <mergeCell ref="A10:N10"/>
    <mergeCell ref="A12:V12"/>
    <mergeCell ref="A14:V14"/>
    <mergeCell ref="A15:V15"/>
    <mergeCell ref="A16:O16"/>
    <mergeCell ref="A17:V17"/>
    <mergeCell ref="A18:V18"/>
    <mergeCell ref="A19:A21"/>
    <mergeCell ref="C19:V19"/>
    <mergeCell ref="C20:C21"/>
    <mergeCell ref="D20:F20"/>
    <mergeCell ref="G20:I20"/>
    <mergeCell ref="K20:N20"/>
    <mergeCell ref="O20:P20"/>
    <mergeCell ref="R20:S20"/>
    <mergeCell ref="T20:U20"/>
    <mergeCell ref="V20:V21"/>
    <mergeCell ref="A31:E31"/>
    <mergeCell ref="A32:E32"/>
    <mergeCell ref="A33:E33"/>
    <mergeCell ref="A34:E34"/>
    <mergeCell ref="A35:E35"/>
    <mergeCell ref="A36:E36"/>
    <mergeCell ref="A37:E37"/>
    <mergeCell ref="A39:K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O63"/>
    <mergeCell ref="A64:M64"/>
    <mergeCell ref="A65:M65"/>
    <mergeCell ref="A66:M66"/>
    <mergeCell ref="A67:M67"/>
    <mergeCell ref="A68:M68"/>
    <mergeCell ref="A69:M69"/>
    <mergeCell ref="A70:M70"/>
    <mergeCell ref="A71:M71"/>
    <mergeCell ref="A72:M72"/>
    <mergeCell ref="A73:M73"/>
    <mergeCell ref="A74:M74"/>
    <mergeCell ref="A75:M75"/>
    <mergeCell ref="A77:I77"/>
    <mergeCell ref="G78:H78"/>
    <mergeCell ref="G79:H79"/>
    <mergeCell ref="G80:H80"/>
    <mergeCell ref="G81:H81"/>
    <mergeCell ref="G82:H82"/>
    <mergeCell ref="A83:H83"/>
    <mergeCell ref="A84:I8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3848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2025-01-22T12:29:00Z</dcterms:created>
  <dc:creator>Carlos Henrique Nogueira de Souza</dc:creator>
  <dc:description/>
  <dc:language>pt-BR</dc:language>
  <cp:lastModifiedBy/>
  <dcterms:modified xsi:type="dcterms:W3CDTF">2026-09-15T10:59:57Z</dcterms:modified>
  <cp:revision>151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6649B88405A04C03AF1019AFF28B68F1_13</vt:lpwstr>
  </property>
  <property fmtid="{D5CDD505-2E9C-101B-9397-08002B2CF9AE}" pid="3" name="KSOProductBuildVer">
    <vt:lpwstr>1046-12.2.0.21546</vt:lpwstr>
  </property>
</Properties>
</file>