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10" tabRatio="500"/>
  </bookViews>
  <sheets>
    <sheet name="CORA - " sheetId="1" r:id="rId1"/>
  </sheets>
  <calcPr calcId="144525"/>
</workbook>
</file>

<file path=xl/sharedStrings.xml><?xml version="1.0" encoding="utf-8"?>
<sst xmlns="http://schemas.openxmlformats.org/spreadsheetml/2006/main" count="122" uniqueCount="87">
  <si>
    <t>Relatório Resumido da Execução Orçamentária e Financeira por Contrato de Gestão</t>
  </si>
  <si>
    <t>Mês/Ano: Janeiro a Outubro/2025</t>
  </si>
  <si>
    <t>Órgão Contratante: SECRETARIA DE ESTADO DA SAÚDE – SES/GO.</t>
  </si>
  <si>
    <t>CNPJ: 02.529.964/0001-57</t>
  </si>
  <si>
    <t>Organização Social Contratada : FUNDAÇÃO PIO XII</t>
  </si>
  <si>
    <t>CNPJ: 49.150.352/0001-12</t>
  </si>
  <si>
    <t>Unidade Gerida: COMPLEXO ONCOLÓGICO DE REFERÊNCIA DO ESTADO DE GOIÁS - CORA</t>
  </si>
  <si>
    <t>CNPJ: 49.150.352/0046-14</t>
  </si>
  <si>
    <t xml:space="preserve">Termo de Colaboração nº:  03/20232/SES  (000036569085); 1º TA; 2º TA; 3º TA; 1º Apostilamento; 2º Apostilamento; 3ºApostilamento; 4º Apostilamento              </t>
  </si>
  <si>
    <t xml:space="preserve">Vigência do Contrato de Gestão - Início 28/12/2022, Término 28/12/2034 – 3º Termo Aditivo - Início 01/04/2024, Término 28/12/2034 </t>
  </si>
  <si>
    <t>Previsão de Repasse Mensal do Termo de Colaboração nº:  03/2022/SES  +  3º Termo Aditivo- Custeio : R$ 4.245.179,85        Processo nº: 202200010069828</t>
  </si>
  <si>
    <t>Mês</t>
  </si>
  <si>
    <t>Comparativo do Estimado com a Execução Orçamentária e Financeira</t>
  </si>
  <si>
    <t>Valor Mensal Estimado no Termo de Colaboração</t>
  </si>
  <si>
    <t>1. Valor Mensal Estimado no Termo de Colaboração - Custeio</t>
  </si>
  <si>
    <t>2. Empenhado no mês</t>
  </si>
  <si>
    <t>3. Liquidado no mês</t>
  </si>
  <si>
    <t>4. Glosas Aplicadas</t>
  </si>
  <si>
    <t>5. Montante pago no mês (informar o mês a que se refere, quando ocorrer repasses para mais de uma competência, inserir linha para cada mês)</t>
  </si>
  <si>
    <t>6. Guia de Recolhimento (Devolução - informar na Nota Explicativa - Ex.: processo e mês a que se refere), os valores devolvidos estão lançados no mês em que houve a quitação da guia , não impactam nas ordens de pagamento repassadas no mês.</t>
  </si>
  <si>
    <t>7. Guias de Receita (Devolução de Recursos de Exercícios Anteriores) os valores devolvidos estão lançados no mês em que houve a quitação da guia, não impactam nas ordens de pagamento repassadas no mês.</t>
  </si>
  <si>
    <t>8. Pagamentos (repasses – Restos a Pagar) (Informar na Nota Explicativa)</t>
  </si>
  <si>
    <t>9. Pagamentos de Despesas de Exercícios Anteriores - DEA (informar a natureza, processo e outros esclarecimentos sobre o repasse efetuado para a contratada, objetivamente, na Nota Explicativa)</t>
  </si>
  <si>
    <t>10. Total de Pagamentos no mês (10 = 5 – (6 + 7) + 8 + 9)</t>
  </si>
  <si>
    <t>Custeio</t>
  </si>
  <si>
    <t>Investimentos</t>
  </si>
  <si>
    <t>Repasses Adicionais (Ver Legenda)</t>
  </si>
  <si>
    <t>Referência/Parcela</t>
  </si>
  <si>
    <t>Investimento</t>
  </si>
  <si>
    <t>jan.-25</t>
  </si>
  <si>
    <t>fev-25</t>
  </si>
  <si>
    <t>mar-25</t>
  </si>
  <si>
    <t>abr-25</t>
  </si>
  <si>
    <t>mai-25</t>
  </si>
  <si>
    <t>Jun-25</t>
  </si>
  <si>
    <t>Jul-25</t>
  </si>
  <si>
    <t>ago-25</t>
  </si>
  <si>
    <t>set-25</t>
  </si>
  <si>
    <t>out/25</t>
  </si>
  <si>
    <t>Total</t>
  </si>
  <si>
    <t xml:space="preserve">Legenda: Repasses Adicionais - Valores adicionais ao pactuado no Contrato de Gestão - Despesas prevista  Contratualmente - Executadas conforme solicitadas pela Organização Social no decorrer da vigência :  </t>
  </si>
  <si>
    <t>Descrição</t>
  </si>
  <si>
    <t xml:space="preserve">Ressarcimentos (Rescisões Trabalhista, Serviço Hospitalar e Ambulatorial, Leitos Extras, Material Órtese e Prótese, OPME e Outros ). </t>
  </si>
  <si>
    <t xml:space="preserve">Mandados Judiciais </t>
  </si>
  <si>
    <t xml:space="preserve">Repasse Via Regularização de Despesas. </t>
  </si>
  <si>
    <t>Encontro de Contas Final do Contrato.</t>
  </si>
  <si>
    <t>Outros.</t>
  </si>
  <si>
    <t>Detalhamento - Glosas</t>
  </si>
  <si>
    <t>Valor R$</t>
  </si>
  <si>
    <t>Natureza da Despesa</t>
  </si>
  <si>
    <t>Processo</t>
  </si>
  <si>
    <t>Competência da Despesa (mês/ano)</t>
  </si>
  <si>
    <t>Período de aplicação da Glosa (mês/ano)</t>
  </si>
  <si>
    <t>Área Responsável</t>
  </si>
  <si>
    <t>Glosa da linha de UTI pediátrica TMO</t>
  </si>
  <si>
    <t xml:space="preserve">3.3.50.85.02 </t>
  </si>
  <si>
    <t xml:space="preserve">SES/CGC/SUPECC-19837. </t>
  </si>
  <si>
    <t>Total Geral</t>
  </si>
  <si>
    <t>NOTA EXPLICATIVA</t>
  </si>
  <si>
    <r>
      <rPr>
        <b/>
        <sz val="10"/>
        <color rgb="FF000000"/>
        <rFont val="Calibri"/>
        <charset val="1"/>
      </rPr>
      <t xml:space="preserve">Valor Estimado no Termo de Colaboração = </t>
    </r>
    <r>
      <rPr>
        <sz val="10"/>
        <color rgb="FF000000"/>
        <rFont val="Calibri"/>
        <charset val="1"/>
      </rPr>
      <t>previsão contratual de custeio mensal</t>
    </r>
    <r>
      <rPr>
        <sz val="10"/>
        <color rgb="FF000000"/>
        <rFont val="Calibri"/>
        <charset val="1"/>
      </rPr>
      <t xml:space="preserve"> (R$ 4.245.179,85) + Apostilamento (não se aplica) + Residência (não se aplica) + Servidor Cedido (não se aplica).</t>
    </r>
  </si>
  <si>
    <r>
      <rPr>
        <b/>
        <sz val="10"/>
        <color rgb="FF000000"/>
        <rFont val="Calibri"/>
        <charset val="1"/>
      </rPr>
      <t xml:space="preserve">Item 1. </t>
    </r>
    <r>
      <rPr>
        <sz val="10"/>
        <color rgb="FF000000"/>
        <rFont val="Calibri"/>
        <charset val="1"/>
      </rPr>
      <t>Custeio (R$ 4.245.179,85) + Apostilamento (não se aplica) + Residência (não se aplica).</t>
    </r>
  </si>
  <si>
    <r>
      <rPr>
        <b/>
        <sz val="10"/>
        <color rgb="FF000000"/>
        <rFont val="Calibri"/>
        <charset val="1"/>
      </rPr>
      <t xml:space="preserve">Item 2. </t>
    </r>
    <r>
      <rPr>
        <sz val="10"/>
        <color rgb="FF000000"/>
        <rFont val="Calibri"/>
        <charset val="1"/>
      </rPr>
      <t>Empenhos Anulados: Anulação nº 2025.2850.090.00001.001 (SEI nº : não disponível no processo SEI ), no valor de R$ 5.334.984,50, na data de 18/06/2025, conforme dados SiofiNet. Anulação nº 2025.2850.090.00002.001 (SEI nº 78737277), no valor de R$ 174.179,70, na data de 25/08/2025.</t>
    </r>
  </si>
  <si>
    <t>3. Valor informado pela área técnica – GEFIN (SEI nº 202500010016855)</t>
  </si>
  <si>
    <r>
      <rPr>
        <b/>
        <sz val="10"/>
        <rFont val="Calibri"/>
        <charset val="1"/>
      </rPr>
      <t xml:space="preserve">4. Valor Provisionado conforme Solicitação de Liquidação e Pagamento:(maio/SEI nº 75383659; junho/SEI nº 75722058; julho/SEI nº 76134190; agosto/SEI nº 77399861; setembro/SEI nº 81238511;  outubro/SEI nº 82663642).  Valor aplicado com valor estimado - ajuste será realizado posteriormente, quando informado pela SES/CGC/SUPECC – 19837.  </t>
    </r>
    <r>
      <rPr>
        <b/>
        <sz val="10"/>
        <color rgb="FF000000"/>
        <rFont val="Calibri"/>
        <charset val="1"/>
      </rPr>
      <t>Glosa da linha de UTI pediátrica TMO. conforme apontamentos na Nota Técnica nº 18/2022 (SEI nº 000036293787), justificados pelo Despacho nº 390/2025 (SEI nº 75585789) e pelo Despacho nº 875/2025 (SEI nº 75748789). Confirmado por visita técnica realizada na instituição no dia 13 de junho de 2025 (SEI nº 75882792).</t>
    </r>
    <r>
      <rPr>
        <b/>
        <sz val="10"/>
        <rFont val="Calibri"/>
        <charset val="1"/>
      </rPr>
      <t xml:space="preserve">   </t>
    </r>
  </si>
  <si>
    <t>5. Montante pago no mês:</t>
  </si>
  <si>
    <t>8. Pagamentos (repasses – Restos a pagar)</t>
  </si>
  <si>
    <t>9. Pagamentos de Despesas de Exercícios Anteriores – DEA:</t>
  </si>
  <si>
    <t>Conforme diretrizes descritas no Despacho 2688 (SEI Nº 65101374), Processo SEI Nº 202400010067105, o valor dos Servidores Cedidos, Auxílio Moradia, Bolsa de Residência médica e Gratificação de Servidores Estatutários serão apenas de caráter informativo pois são pagos diretamente pelo GGP da SES/GO. Segue: Não se aplica.</t>
  </si>
  <si>
    <t>Processo de Investimento 202200036015480</t>
  </si>
  <si>
    <t>Demonstrativo de investimento repassados no período de janeiro a outubro/2025</t>
  </si>
  <si>
    <t>Data de Pagto</t>
  </si>
  <si>
    <t>Dot.Emp.Op</t>
  </si>
  <si>
    <t>Grupo</t>
  </si>
  <si>
    <t>Fonte</t>
  </si>
  <si>
    <t>Natureza</t>
  </si>
  <si>
    <t>Observação</t>
  </si>
  <si>
    <t xml:space="preserve">Valor Pago </t>
  </si>
  <si>
    <t>2025.2850.093.00001.001</t>
  </si>
  <si>
    <t>4.4.50.51.06</t>
  </si>
  <si>
    <t>10ª Parcela – Obras</t>
  </si>
  <si>
    <t>2025.2850.093.00002.001</t>
  </si>
  <si>
    <t>11ª Parcela – Obras</t>
  </si>
  <si>
    <t>2025.2850.093.00002.002</t>
  </si>
  <si>
    <t>12ª Parcela – Obras</t>
  </si>
  <si>
    <t>2025.2850.093.00002.003</t>
  </si>
  <si>
    <t>13ª Parcela – Obras</t>
  </si>
  <si>
    <t>Fonte: Contratos de Gestão e Aditivos contidos no processo e Portal Transparência: saude.go.gov.br  e Sistema SIOFINET - Portal.go.gov.br.</t>
  </si>
</sst>
</file>

<file path=xl/styles.xml><?xml version="1.0" encoding="utf-8"?>
<styleSheet xmlns="http://schemas.openxmlformats.org/spreadsheetml/2006/main" xmlns:xr9="http://schemas.microsoft.com/office/spreadsheetml/2016/revision9">
  <numFmts count="8">
    <numFmt numFmtId="176" formatCode="_-&quot;R$&quot;* #,##0_-;\-&quot;R$&quot;* #,##0_-;_-&quot;R$&quot;* &quot;-&quot;_-;_-@_-"/>
    <numFmt numFmtId="177" formatCode="_-&quot;R$&quot;* #,##0.00_-;\-&quot;R$&quot;* #,##0.00_-;_-&quot;R$&quot;* &quot;-&quot;??_-;_-@_-"/>
    <numFmt numFmtId="178" formatCode="_-* #,##0_-;\-* #,##0_-;_-* &quot;-&quot;_-;_-@_-"/>
    <numFmt numFmtId="179" formatCode="_-* #,##0.00_-;\-* #,##0.00_-;_-* &quot;-&quot;??_-;_-@_-"/>
    <numFmt numFmtId="180" formatCode="_-* #,##0.00_-;\-* #,##0.00_-;_-* \-??_-;_-@_-"/>
    <numFmt numFmtId="181" formatCode="[$R$-416]\ #,##0.00;[Red]\-[$R$-416]\ #,##0.00"/>
    <numFmt numFmtId="182" formatCode="0.00_);[Red]\(0.00\)"/>
    <numFmt numFmtId="183" formatCode="dd/mm/yy"/>
  </numFmts>
  <fonts count="36">
    <font>
      <sz val="11"/>
      <color rgb="FF000000"/>
      <name val="Calibri"/>
      <charset val="1"/>
    </font>
    <font>
      <b/>
      <sz val="11"/>
      <color rgb="FF000000"/>
      <name val="Calibri"/>
      <charset val="1"/>
    </font>
    <font>
      <b/>
      <sz val="20"/>
      <color rgb="FFFFFFFF"/>
      <name val="Arial"/>
      <charset val="1"/>
    </font>
    <font>
      <sz val="10"/>
      <color rgb="FF000000"/>
      <name val="Calibri"/>
      <charset val="1"/>
    </font>
    <font>
      <b/>
      <sz val="10"/>
      <color rgb="FFFFFFFF"/>
      <name val="Calibri"/>
      <charset val="1"/>
    </font>
    <font>
      <b/>
      <sz val="10"/>
      <color rgb="FF000000"/>
      <name val="Calibri"/>
      <charset val="1"/>
    </font>
    <font>
      <sz val="9.75"/>
      <color rgb="FF000000"/>
      <name val="Calibri"/>
      <charset val="1"/>
    </font>
    <font>
      <sz val="14"/>
      <color rgb="FF000000"/>
      <name val="Times New Roman"/>
      <charset val="1"/>
    </font>
    <font>
      <sz val="10"/>
      <color rgb="FF000000"/>
      <name val="Calibri"/>
      <charset val="1"/>
    </font>
    <font>
      <sz val="10"/>
      <color rgb="FF000000"/>
      <name val="Calibri"/>
      <charset val="134"/>
    </font>
    <font>
      <sz val="9.8"/>
      <color rgb="FF000000"/>
      <name val="Calibri"/>
      <charset val="134"/>
    </font>
    <font>
      <b/>
      <sz val="10"/>
      <color rgb="FF000000"/>
      <name val="Calibri"/>
      <charset val="1"/>
    </font>
    <font>
      <b/>
      <sz val="10"/>
      <name val="Calibri"/>
      <charset val="1"/>
    </font>
    <font>
      <sz val="9.8"/>
      <color rgb="FF000000"/>
      <name val="Calibri"/>
      <charset val="1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0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"/>
    </font>
  </fonts>
  <fills count="3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127622"/>
        <bgColor rgb="FF008080"/>
      </patternFill>
    </fill>
    <fill>
      <patternFill patternType="solid">
        <fgColor rgb="FFAFD095"/>
        <bgColor rgb="FFCCCCCC"/>
      </patternFill>
    </fill>
    <fill>
      <patternFill patternType="solid">
        <fgColor rgb="FFD9E2F3"/>
        <bgColor rgb="FFD8D8D8"/>
      </patternFill>
    </fill>
    <fill>
      <patternFill patternType="solid">
        <fgColor rgb="FFD8D8D8"/>
        <bgColor rgb="FFD9E2F3"/>
      </patternFill>
    </fill>
    <fill>
      <patternFill patternType="solid">
        <fgColor rgb="FFCCCCCC"/>
        <bgColor rgb="FFD8D8D8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14" fillId="0" borderId="0" applyBorder="0" applyAlignment="0" applyProtection="0"/>
    <xf numFmtId="177" fontId="14" fillId="0" borderId="0" applyBorder="0" applyAlignment="0" applyProtection="0"/>
    <xf numFmtId="9" fontId="14" fillId="0" borderId="0" applyBorder="0" applyAlignment="0" applyProtection="0"/>
    <xf numFmtId="178" fontId="14" fillId="0" borderId="0" applyBorder="0" applyAlignment="0" applyProtection="0"/>
    <xf numFmtId="179" fontId="14" fillId="0" borderId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8" borderId="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9" borderId="10" applyNumberFormat="0" applyAlignment="0" applyProtection="0">
      <alignment vertical="center"/>
    </xf>
    <xf numFmtId="0" fontId="25" fillId="10" borderId="11" applyNumberFormat="0" applyAlignment="0" applyProtection="0">
      <alignment vertical="center"/>
    </xf>
    <xf numFmtId="0" fontId="26" fillId="10" borderId="10" applyNumberFormat="0" applyAlignment="0" applyProtection="0">
      <alignment vertical="center"/>
    </xf>
    <xf numFmtId="0" fontId="27" fillId="11" borderId="12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5" fillId="0" borderId="0"/>
    <xf numFmtId="180" fontId="0" fillId="0" borderId="0" applyBorder="0" applyProtection="0"/>
  </cellStyleXfs>
  <cellXfs count="82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Alignment="1" applyProtection="1"/>
    <xf numFmtId="0" fontId="0" fillId="0" borderId="1" xfId="0" applyBorder="1" applyAlignment="1" applyProtection="1"/>
    <xf numFmtId="0" fontId="1" fillId="0" borderId="0" xfId="0" applyFont="1" applyAlignment="1" applyProtection="1">
      <alignment horizontal="center" vertical="center"/>
    </xf>
    <xf numFmtId="0" fontId="0" fillId="2" borderId="0" xfId="0" applyFill="1" applyAlignment="1" applyProtection="1"/>
    <xf numFmtId="0" fontId="2" fillId="3" borderId="2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/>
    <xf numFmtId="0" fontId="5" fillId="0" borderId="0" xfId="0" applyFont="1" applyAlignment="1" applyProtection="1">
      <alignment horizontal="left" vertical="center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4" fillId="3" borderId="3" xfId="0" applyFont="1" applyFill="1" applyBorder="1" applyAlignment="1" applyProtection="1">
      <alignment vertical="center" wrapText="1"/>
    </xf>
    <xf numFmtId="0" fontId="3" fillId="0" borderId="4" xfId="0" applyFont="1" applyBorder="1" applyAlignment="1" applyProtection="1">
      <alignment wrapText="1"/>
    </xf>
    <xf numFmtId="0" fontId="3" fillId="0" borderId="5" xfId="0" applyFont="1" applyBorder="1" applyAlignment="1" applyProtection="1">
      <alignment horizontal="right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4" fontId="3" fillId="0" borderId="6" xfId="0" applyNumberFormat="1" applyFont="1" applyBorder="1" applyAlignment="1" applyProtection="1">
      <alignment horizontal="center"/>
    </xf>
    <xf numFmtId="4" fontId="6" fillId="0" borderId="6" xfId="0" applyNumberFormat="1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180" fontId="3" fillId="0" borderId="6" xfId="0" applyNumberFormat="1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/>
    </xf>
    <xf numFmtId="49" fontId="3" fillId="0" borderId="6" xfId="0" applyNumberFormat="1" applyFont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5" fillId="5" borderId="6" xfId="0" applyFont="1" applyFill="1" applyBorder="1" applyAlignment="1" applyProtection="1">
      <alignment horizontal="center" vertical="center" wrapText="1"/>
    </xf>
    <xf numFmtId="180" fontId="5" fillId="5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wrapText="1"/>
    </xf>
    <xf numFmtId="0" fontId="3" fillId="0" borderId="0" xfId="0" applyFont="1" applyBorder="1" applyAlignment="1" applyProtection="1">
      <alignment wrapText="1"/>
    </xf>
    <xf numFmtId="0" fontId="3" fillId="0" borderId="6" xfId="0" applyFont="1" applyBorder="1" applyAlignment="1" applyProtection="1">
      <alignment vertical="center" wrapText="1"/>
    </xf>
    <xf numFmtId="0" fontId="1" fillId="0" borderId="0" xfId="0" applyFont="1" applyAlignment="1" applyProtection="1">
      <alignment wrapText="1"/>
    </xf>
    <xf numFmtId="181" fontId="3" fillId="0" borderId="0" xfId="0" applyNumberFormat="1" applyFont="1" applyAlignment="1" applyProtection="1">
      <alignment wrapText="1"/>
    </xf>
    <xf numFmtId="0" fontId="8" fillId="0" borderId="6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left" vertical="center" wrapText="1"/>
    </xf>
    <xf numFmtId="4" fontId="10" fillId="0" borderId="6" xfId="0" applyNumberFormat="1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180" fontId="5" fillId="6" borderId="6" xfId="50" applyFont="1" applyFill="1" applyBorder="1" applyAlignment="1" applyProtection="1">
      <alignment horizontal="left" vertical="center"/>
    </xf>
    <xf numFmtId="0" fontId="5" fillId="0" borderId="6" xfId="0" applyFont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5" fillId="0" borderId="6" xfId="0" applyFont="1" applyBorder="1" applyAlignment="1" applyProtection="1">
      <alignment vertical="center" wrapText="1"/>
    </xf>
    <xf numFmtId="0" fontId="12" fillId="0" borderId="6" xfId="0" applyFont="1" applyBorder="1" applyAlignment="1" applyProtection="1">
      <alignment vertical="center" wrapText="1"/>
    </xf>
    <xf numFmtId="0" fontId="12" fillId="0" borderId="6" xfId="0" applyFont="1" applyBorder="1" applyAlignment="1" applyProtection="1">
      <alignment horizontal="left" vertical="center" wrapText="1"/>
    </xf>
    <xf numFmtId="17" fontId="6" fillId="0" borderId="6" xfId="0" applyNumberFormat="1" applyFont="1" applyBorder="1" applyAlignment="1" applyProtection="1">
      <alignment horizontal="center" vertical="center" wrapText="1"/>
    </xf>
    <xf numFmtId="4" fontId="3" fillId="0" borderId="6" xfId="0" applyNumberFormat="1" applyFont="1" applyBorder="1" applyAlignment="1" applyProtection="1">
      <alignment horizontal="center" wrapText="1"/>
    </xf>
    <xf numFmtId="17" fontId="3" fillId="0" borderId="6" xfId="0" applyNumberFormat="1" applyFont="1" applyBorder="1" applyAlignment="1" applyProtection="1">
      <alignment horizontal="center" vertical="center" wrapText="1"/>
    </xf>
    <xf numFmtId="4" fontId="3" fillId="0" borderId="6" xfId="0" applyNumberFormat="1" applyFont="1" applyBorder="1" applyAlignment="1" applyProtection="1">
      <alignment horizontal="center" vertical="center" wrapText="1"/>
    </xf>
    <xf numFmtId="180" fontId="8" fillId="0" borderId="6" xfId="0" applyNumberFormat="1" applyFont="1" applyBorder="1" applyAlignment="1" applyProtection="1">
      <alignment horizontal="center" vertical="center" wrapText="1"/>
    </xf>
    <xf numFmtId="180" fontId="13" fillId="0" borderId="6" xfId="0" applyNumberFormat="1" applyFont="1" applyBorder="1" applyAlignment="1" applyProtection="1">
      <alignment horizontal="center" vertical="center" wrapText="1"/>
    </xf>
    <xf numFmtId="4" fontId="3" fillId="0" borderId="0" xfId="0" applyNumberFormat="1" applyFont="1" applyAlignment="1" applyProtection="1">
      <alignment wrapText="1"/>
    </xf>
    <xf numFmtId="17" fontId="8" fillId="0" borderId="6" xfId="0" applyNumberFormat="1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wrapText="1"/>
    </xf>
    <xf numFmtId="0" fontId="3" fillId="0" borderId="0" xfId="0" applyFont="1" applyAlignment="1" applyProtection="1">
      <alignment vertical="center" wrapText="1"/>
    </xf>
    <xf numFmtId="182" fontId="3" fillId="0" borderId="6" xfId="0" applyNumberFormat="1" applyFont="1" applyBorder="1" applyAlignment="1" applyProtection="1">
      <alignment horizontal="right" wrapText="1"/>
    </xf>
    <xf numFmtId="182" fontId="3" fillId="0" borderId="6" xfId="0" applyNumberFormat="1" applyFont="1" applyBorder="1" applyAlignment="1" applyProtection="1">
      <alignment horizontal="right" vertical="center" wrapText="1"/>
    </xf>
    <xf numFmtId="4" fontId="3" fillId="0" borderId="6" xfId="0" applyNumberFormat="1" applyFont="1" applyBorder="1" applyAlignment="1" applyProtection="1">
      <alignment horizontal="right" vertical="center" wrapText="1"/>
    </xf>
    <xf numFmtId="0" fontId="0" fillId="0" borderId="0" xfId="0" applyBorder="1" applyAlignment="1" applyProtection="1"/>
    <xf numFmtId="180" fontId="5" fillId="5" borderId="6" xfId="0" applyNumberFormat="1" applyFont="1" applyFill="1" applyBorder="1" applyAlignment="1" applyProtection="1">
      <alignment horizontal="right" vertical="center" wrapText="1"/>
    </xf>
    <xf numFmtId="181" fontId="1" fillId="0" borderId="0" xfId="0" applyNumberFormat="1" applyFont="1" applyAlignment="1" applyProtection="1">
      <alignment horizontal="center" vertical="center"/>
    </xf>
    <xf numFmtId="180" fontId="5" fillId="0" borderId="0" xfId="0" applyNumberFormat="1" applyFont="1" applyBorder="1" applyAlignment="1" applyProtection="1">
      <alignment horizontal="center" vertical="center" wrapText="1"/>
    </xf>
    <xf numFmtId="180" fontId="3" fillId="0" borderId="0" xfId="0" applyNumberFormat="1" applyFont="1" applyAlignment="1" applyProtection="1">
      <alignment wrapText="1"/>
    </xf>
    <xf numFmtId="0" fontId="11" fillId="0" borderId="6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wrapText="1"/>
    </xf>
    <xf numFmtId="0" fontId="5" fillId="0" borderId="0" xfId="0" applyFont="1" applyAlignment="1" applyProtection="1">
      <alignment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Alignment="1" applyProtection="1">
      <alignment horizontal="center" wrapText="1"/>
    </xf>
    <xf numFmtId="0" fontId="1" fillId="4" borderId="0" xfId="0" applyFont="1" applyFill="1" applyBorder="1" applyAlignment="1" applyProtection="1">
      <alignment horizontal="center" wrapText="1"/>
    </xf>
    <xf numFmtId="183" fontId="3" fillId="0" borderId="6" xfId="0" applyNumberFormat="1" applyFont="1" applyBorder="1" applyAlignment="1" applyProtection="1">
      <alignment horizontal="center" vertical="center" wrapText="1"/>
    </xf>
    <xf numFmtId="3" fontId="3" fillId="0" borderId="6" xfId="0" applyNumberFormat="1" applyFont="1" applyBorder="1" applyAlignment="1" applyProtection="1">
      <alignment horizontal="center" vertical="center" wrapText="1"/>
    </xf>
    <xf numFmtId="183" fontId="8" fillId="0" borderId="6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/>
    </xf>
    <xf numFmtId="49" fontId="8" fillId="0" borderId="6" xfId="0" applyNumberFormat="1" applyFont="1" applyBorder="1" applyAlignment="1" applyProtection="1">
      <alignment horizontal="center" vertical="center" wrapText="1"/>
    </xf>
    <xf numFmtId="0" fontId="1" fillId="7" borderId="6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181" fontId="8" fillId="0" borderId="6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81" fontId="11" fillId="7" borderId="6" xfId="0" applyNumberFormat="1" applyFont="1" applyFill="1" applyBorder="1" applyAlignment="1" applyProtection="1">
      <alignment wrapText="1"/>
    </xf>
  </cellXfs>
  <cellStyles count="51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5" xfId="49"/>
    <cellStyle name="Vírgula 44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127622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D9E2F3"/>
      <rgbColor rgb="00660066"/>
      <rgbColor rgb="00FF8080"/>
      <rgbColor rgb="000066CC"/>
      <rgbColor rgb="00D8D8D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FD095"/>
      <rgbColor rgb="00FF99CC"/>
      <rgbColor rgb="00CC99FF"/>
      <rgbColor rgb="00FFCC99"/>
      <rgbColor rgb="003366FF"/>
      <rgbColor rgb="0033CCCC"/>
      <rgbColor rgb="0099CC0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AR79"/>
  <sheetViews>
    <sheetView tabSelected="1" zoomScale="90" zoomScaleNormal="90" topLeftCell="G18" workbookViewId="0">
      <selection activeCell="A22" sqref="A22:V37"/>
    </sheetView>
  </sheetViews>
  <sheetFormatPr defaultColWidth="11.5714285714286" defaultRowHeight="15"/>
  <cols>
    <col min="1" max="1" width="20.5809523809524" style="2" customWidth="1"/>
    <col min="2" max="2" width="15.4285714285714" style="2" customWidth="1"/>
    <col min="3" max="3" width="24.6095238095238" style="2" customWidth="1"/>
    <col min="4" max="4" width="14" style="2" customWidth="1"/>
    <col min="5" max="5" width="13.4285714285714" style="2" customWidth="1"/>
    <col min="6" max="6" width="17" style="2" customWidth="1"/>
    <col min="7" max="7" width="15" style="2" customWidth="1"/>
    <col min="8" max="9" width="16.7142857142857" style="2" customWidth="1"/>
    <col min="11" max="11" width="16.5714285714286" style="2" customWidth="1"/>
    <col min="12" max="12" width="14.4571428571429" style="2" customWidth="1"/>
    <col min="13" max="13" width="14.7428571428571" style="2" customWidth="1"/>
    <col min="14" max="14" width="17.152380952381" style="2" customWidth="1"/>
    <col min="15" max="16" width="16.4285714285714" style="2" customWidth="1"/>
    <col min="17" max="17" width="28" style="2" customWidth="1"/>
    <col min="19" max="19" width="12.152380952381" style="2" customWidth="1"/>
    <col min="20" max="21" width="13" style="2" customWidth="1"/>
    <col min="22" max="22" width="14.4285714285714" style="2" customWidth="1"/>
    <col min="23" max="23" width="18.0761904761905" style="2" customWidth="1"/>
  </cols>
  <sheetData>
    <row r="1" ht="26.25" spans="1:2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ht="9.75" customHeight="1" spans="1:2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13"/>
      <c r="P2" s="13"/>
      <c r="Q2" s="13"/>
      <c r="R2" s="13"/>
      <c r="S2" s="13"/>
      <c r="T2" s="13"/>
      <c r="U2" s="13"/>
      <c r="V2" s="13"/>
    </row>
    <row r="3" spans="1:22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ht="14.9" customHeight="1" spans="1:2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3"/>
      <c r="P4" s="13"/>
      <c r="Q4" s="13"/>
      <c r="R4" s="13"/>
      <c r="S4" s="13"/>
      <c r="T4" s="13"/>
      <c r="U4" s="13"/>
      <c r="V4" s="13"/>
    </row>
    <row r="5" spans="1:22">
      <c r="A5" s="9" t="s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>
      <c r="A6" s="10" t="s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3"/>
      <c r="P6" s="13"/>
      <c r="Q6" s="13"/>
      <c r="R6" s="13"/>
      <c r="S6" s="13"/>
      <c r="T6" s="13"/>
      <c r="U6" s="13"/>
      <c r="V6" s="13"/>
    </row>
    <row r="7" ht="11.9" customHeight="1" spans="1:2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3"/>
      <c r="P7" s="13"/>
      <c r="Q7" s="13"/>
      <c r="R7" s="13"/>
      <c r="S7" s="13"/>
      <c r="T7" s="13"/>
      <c r="U7" s="13"/>
      <c r="V7" s="13"/>
    </row>
    <row r="8" spans="1:22">
      <c r="A8" s="9" t="s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ht="16.4" customHeight="1" spans="1:22">
      <c r="A9" s="10" t="s">
        <v>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3"/>
      <c r="P9" s="13"/>
      <c r="Q9" s="13"/>
      <c r="R9" s="13"/>
      <c r="S9" s="13"/>
      <c r="T9" s="13"/>
      <c r="U9" s="13"/>
      <c r="V9" s="13"/>
    </row>
    <row r="10" ht="14.15" customHeight="1" spans="1:2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3"/>
      <c r="P10" s="13"/>
      <c r="Q10" s="13"/>
      <c r="R10" s="13"/>
      <c r="S10" s="13"/>
      <c r="T10" s="13"/>
      <c r="U10" s="13"/>
      <c r="V10" s="13"/>
    </row>
    <row r="11" spans="1:22">
      <c r="A11" s="9" t="s">
        <v>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ht="15.65" customHeight="1" spans="1:22">
      <c r="A12" s="10" t="s">
        <v>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ht="13.4" customHeight="1" spans="1:22">
      <c r="A13" s="12"/>
      <c r="B13" s="13"/>
      <c r="C13" s="14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  <c r="O13" s="13"/>
      <c r="P13" s="13"/>
      <c r="Q13" s="13"/>
      <c r="R13" s="13"/>
      <c r="S13" s="13"/>
      <c r="T13" s="13"/>
      <c r="U13" s="13"/>
      <c r="V13" s="13"/>
    </row>
    <row r="14" ht="18.65" customHeight="1" spans="1:22">
      <c r="A14" s="15" t="s">
        <v>8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ht="40.5" customHeight="1" spans="1:22">
      <c r="A15" s="15" t="s">
        <v>9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ht="15.65" customHeight="1" spans="1:22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 ht="18.75" customHeight="1" spans="1:22">
      <c r="A17" s="15" t="s">
        <v>10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ht="12.75" customHeight="1" spans="1:2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ht="12.75" customHeight="1" spans="1:22">
      <c r="A19" s="18" t="s">
        <v>11</v>
      </c>
      <c r="B19" s="18"/>
      <c r="C19" s="18" t="s">
        <v>12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ht="102.75" customHeight="1" spans="1:22">
      <c r="A20" s="18"/>
      <c r="B20" s="18" t="s">
        <v>13</v>
      </c>
      <c r="C20" s="19" t="s">
        <v>14</v>
      </c>
      <c r="D20" s="19" t="s">
        <v>15</v>
      </c>
      <c r="E20" s="19"/>
      <c r="F20" s="19"/>
      <c r="G20" s="19" t="s">
        <v>16</v>
      </c>
      <c r="H20" s="19"/>
      <c r="I20" s="19"/>
      <c r="J20" s="19" t="s">
        <v>17</v>
      </c>
      <c r="K20" s="19" t="s">
        <v>18</v>
      </c>
      <c r="L20" s="19"/>
      <c r="M20" s="19"/>
      <c r="N20" s="19"/>
      <c r="O20" s="19" t="s">
        <v>19</v>
      </c>
      <c r="P20" s="19"/>
      <c r="Q20" s="19" t="s">
        <v>20</v>
      </c>
      <c r="R20" s="19" t="s">
        <v>21</v>
      </c>
      <c r="S20" s="19"/>
      <c r="T20" s="19" t="s">
        <v>22</v>
      </c>
      <c r="U20" s="19"/>
      <c r="V20" s="19" t="s">
        <v>23</v>
      </c>
    </row>
    <row r="21" ht="58.5" customHeight="1" spans="1:22">
      <c r="A21" s="18"/>
      <c r="B21" s="18"/>
      <c r="C21" s="19"/>
      <c r="D21" s="19" t="s">
        <v>24</v>
      </c>
      <c r="E21" s="19" t="s">
        <v>25</v>
      </c>
      <c r="F21" s="19" t="s">
        <v>26</v>
      </c>
      <c r="G21" s="19" t="s">
        <v>24</v>
      </c>
      <c r="H21" s="19" t="s">
        <v>25</v>
      </c>
      <c r="I21" s="19" t="s">
        <v>26</v>
      </c>
      <c r="J21" s="19" t="s">
        <v>24</v>
      </c>
      <c r="K21" s="19" t="s">
        <v>27</v>
      </c>
      <c r="L21" s="19" t="s">
        <v>24</v>
      </c>
      <c r="M21" s="19" t="s">
        <v>25</v>
      </c>
      <c r="N21" s="19" t="s">
        <v>26</v>
      </c>
      <c r="O21" s="19" t="s">
        <v>24</v>
      </c>
      <c r="P21" s="19" t="s">
        <v>25</v>
      </c>
      <c r="Q21" s="19"/>
      <c r="R21" s="19" t="s">
        <v>24</v>
      </c>
      <c r="S21" s="19" t="s">
        <v>25</v>
      </c>
      <c r="T21" s="19" t="s">
        <v>24</v>
      </c>
      <c r="U21" s="19" t="s">
        <v>28</v>
      </c>
      <c r="V21" s="19"/>
    </row>
    <row r="22" ht="18.75" spans="1:22">
      <c r="A22" s="20" t="s">
        <v>29</v>
      </c>
      <c r="B22" s="21">
        <v>3249437.69</v>
      </c>
      <c r="C22" s="21">
        <v>3249437.69</v>
      </c>
      <c r="D22" s="22"/>
      <c r="E22" s="23"/>
      <c r="F22" s="23"/>
      <c r="G22" s="22"/>
      <c r="H22" s="24"/>
      <c r="I22" s="24"/>
      <c r="J22" s="22"/>
      <c r="K22" s="48">
        <v>45658</v>
      </c>
      <c r="L22" s="22"/>
      <c r="M22" s="49"/>
      <c r="N22" s="49"/>
      <c r="O22" s="49"/>
      <c r="P22" s="49"/>
      <c r="Q22" s="49"/>
      <c r="R22" s="51"/>
      <c r="S22" s="51"/>
      <c r="T22" s="51"/>
      <c r="U22" s="49"/>
      <c r="V22" s="58">
        <v>0</v>
      </c>
    </row>
    <row r="23" s="1" customFormat="1" spans="1:22">
      <c r="A23" s="20" t="s">
        <v>30</v>
      </c>
      <c r="B23" s="21">
        <v>3249437.69</v>
      </c>
      <c r="C23" s="21">
        <v>3249437.69</v>
      </c>
      <c r="D23" s="22">
        <v>30707759.74</v>
      </c>
      <c r="E23" s="24"/>
      <c r="F23" s="24"/>
      <c r="G23" s="24"/>
      <c r="H23" s="24"/>
      <c r="I23" s="24"/>
      <c r="J23" s="24"/>
      <c r="K23" s="48">
        <v>45689</v>
      </c>
      <c r="L23" s="49"/>
      <c r="M23" s="49"/>
      <c r="N23" s="49"/>
      <c r="O23" s="49"/>
      <c r="P23" s="49"/>
      <c r="Q23" s="49"/>
      <c r="R23" s="51"/>
      <c r="S23" s="51"/>
      <c r="T23" s="51"/>
      <c r="U23" s="49"/>
      <c r="V23" s="58">
        <v>0</v>
      </c>
    </row>
    <row r="24" s="2" customFormat="1" spans="1:22">
      <c r="A24" s="20" t="s">
        <v>31</v>
      </c>
      <c r="B24" s="21">
        <v>3249437.69</v>
      </c>
      <c r="C24" s="21">
        <v>3249437.69</v>
      </c>
      <c r="D24" s="24">
        <v>9084745.02</v>
      </c>
      <c r="E24" s="24">
        <v>28992006.84</v>
      </c>
      <c r="F24" s="24"/>
      <c r="G24" s="24"/>
      <c r="H24" s="24">
        <v>5000000</v>
      </c>
      <c r="I24" s="24"/>
      <c r="J24" s="24"/>
      <c r="K24" s="50">
        <v>45717</v>
      </c>
      <c r="L24" s="51"/>
      <c r="M24" s="49"/>
      <c r="N24" s="49"/>
      <c r="O24" s="49"/>
      <c r="P24" s="49"/>
      <c r="Q24" s="49"/>
      <c r="R24" s="51"/>
      <c r="S24" s="51"/>
      <c r="T24" s="51"/>
      <c r="U24" s="49"/>
      <c r="V24" s="59">
        <v>0</v>
      </c>
    </row>
    <row r="25" s="3" customFormat="1" spans="1:44">
      <c r="A25" s="25" t="s">
        <v>32</v>
      </c>
      <c r="B25" s="21">
        <v>4245179.85</v>
      </c>
      <c r="C25" s="21">
        <v>4245179.85</v>
      </c>
      <c r="D25" s="24"/>
      <c r="E25" s="24"/>
      <c r="F25" s="24"/>
      <c r="G25" s="24">
        <v>2609453.5</v>
      </c>
      <c r="H25" s="24">
        <v>5200239.3</v>
      </c>
      <c r="I25" s="24">
        <v>45000</v>
      </c>
      <c r="J25" s="24"/>
      <c r="K25" s="50">
        <v>45748</v>
      </c>
      <c r="L25" s="51">
        <v>2609453.5</v>
      </c>
      <c r="M25" s="51">
        <v>5000000</v>
      </c>
      <c r="N25" s="51">
        <v>45000</v>
      </c>
      <c r="O25" s="49"/>
      <c r="P25" s="49"/>
      <c r="Q25" s="49"/>
      <c r="R25" s="51"/>
      <c r="S25" s="51"/>
      <c r="T25" s="51"/>
      <c r="U25" s="49"/>
      <c r="V25" s="60">
        <f t="shared" ref="V25:V37" si="0">SUM(L25:N25)</f>
        <v>7654453.5</v>
      </c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</row>
    <row r="26" s="3" customFormat="1" spans="1:44">
      <c r="A26" s="26" t="s">
        <v>33</v>
      </c>
      <c r="B26" s="21">
        <v>4245179.85</v>
      </c>
      <c r="C26" s="21">
        <v>4245179.85</v>
      </c>
      <c r="D26" s="24"/>
      <c r="E26" s="24"/>
      <c r="F26" s="24"/>
      <c r="G26" s="24"/>
      <c r="H26" s="27"/>
      <c r="I26" s="24"/>
      <c r="J26" s="52"/>
      <c r="K26" s="50">
        <v>45778</v>
      </c>
      <c r="L26" s="51"/>
      <c r="M26" s="51">
        <v>5200239.3</v>
      </c>
      <c r="N26" s="51"/>
      <c r="O26" s="49"/>
      <c r="P26" s="49"/>
      <c r="Q26" s="49"/>
      <c r="R26" s="51"/>
      <c r="S26" s="51"/>
      <c r="T26" s="51"/>
      <c r="U26" s="49"/>
      <c r="V26" s="60">
        <f t="shared" si="0"/>
        <v>5200239.3</v>
      </c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</row>
    <row r="27" s="3" customFormat="1" spans="1:44">
      <c r="A27" s="26" t="s">
        <v>34</v>
      </c>
      <c r="B27" s="21">
        <v>4245179.85</v>
      </c>
      <c r="C27" s="21">
        <v>4245179.85</v>
      </c>
      <c r="D27" s="24"/>
      <c r="E27" s="24"/>
      <c r="F27" s="24"/>
      <c r="G27" s="24">
        <v>9947771.82</v>
      </c>
      <c r="H27" s="24">
        <v>4000000</v>
      </c>
      <c r="I27" s="24"/>
      <c r="J27" s="53">
        <v>174179.7</v>
      </c>
      <c r="K27" s="50">
        <v>45778</v>
      </c>
      <c r="L27" s="51">
        <v>2064021.41</v>
      </c>
      <c r="M27" s="51"/>
      <c r="N27" s="51"/>
      <c r="O27" s="49"/>
      <c r="P27" s="49"/>
      <c r="Q27" s="49"/>
      <c r="R27" s="51"/>
      <c r="S27" s="51"/>
      <c r="T27" s="51"/>
      <c r="U27" s="49"/>
      <c r="V27" s="60">
        <f t="shared" si="0"/>
        <v>2064021.41</v>
      </c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</row>
    <row r="28" s="4" customFormat="1" spans="1:44">
      <c r="A28" s="26" t="s">
        <v>34</v>
      </c>
      <c r="B28" s="21"/>
      <c r="C28" s="21"/>
      <c r="D28" s="24"/>
      <c r="E28" s="24"/>
      <c r="F28" s="24"/>
      <c r="G28" s="24"/>
      <c r="H28" s="27"/>
      <c r="I28" s="24"/>
      <c r="J28" s="24"/>
      <c r="K28" s="50">
        <v>45809</v>
      </c>
      <c r="L28" s="51">
        <v>4011000.15</v>
      </c>
      <c r="M28" s="51">
        <v>4000000</v>
      </c>
      <c r="N28" s="51"/>
      <c r="O28" s="49"/>
      <c r="P28" s="49"/>
      <c r="Q28" s="49"/>
      <c r="R28" s="51"/>
      <c r="S28" s="51"/>
      <c r="T28" s="51"/>
      <c r="U28" s="49"/>
      <c r="V28" s="60">
        <f t="shared" si="0"/>
        <v>8011000.15</v>
      </c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</row>
    <row r="29" s="4" customFormat="1" spans="1:44">
      <c r="A29" s="26" t="s">
        <v>35</v>
      </c>
      <c r="B29" s="21">
        <v>4245179.85</v>
      </c>
      <c r="C29" s="21">
        <v>4245179.85</v>
      </c>
      <c r="D29" s="24"/>
      <c r="E29" s="24"/>
      <c r="F29" s="24"/>
      <c r="G29" s="24">
        <v>3872750.26</v>
      </c>
      <c r="H29" s="27"/>
      <c r="I29" s="24"/>
      <c r="J29" s="24">
        <v>174179.7</v>
      </c>
      <c r="K29" s="50">
        <v>45839</v>
      </c>
      <c r="L29" s="51">
        <v>3872750.26</v>
      </c>
      <c r="M29" s="51"/>
      <c r="N29" s="51"/>
      <c r="O29" s="49"/>
      <c r="P29" s="49"/>
      <c r="Q29" s="49"/>
      <c r="R29" s="51"/>
      <c r="S29" s="51"/>
      <c r="T29" s="51"/>
      <c r="U29" s="49"/>
      <c r="V29" s="60">
        <f t="shared" si="0"/>
        <v>3872750.26</v>
      </c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</row>
    <row r="30" s="4" customFormat="1" spans="1:44">
      <c r="A30" s="26" t="s">
        <v>36</v>
      </c>
      <c r="B30" s="21">
        <v>4245179.85</v>
      </c>
      <c r="C30" s="21">
        <v>4245179.85</v>
      </c>
      <c r="D30" s="24"/>
      <c r="E30" s="24"/>
      <c r="F30" s="24"/>
      <c r="G30" s="24">
        <v>4293475.14</v>
      </c>
      <c r="H30" s="24">
        <v>4563384.04</v>
      </c>
      <c r="I30" s="27"/>
      <c r="J30" s="24">
        <v>174179.7</v>
      </c>
      <c r="K30" s="50">
        <v>45870</v>
      </c>
      <c r="L30" s="51">
        <v>3872750.26</v>
      </c>
      <c r="M30" s="51">
        <v>4563384.04</v>
      </c>
      <c r="N30" s="51"/>
      <c r="O30" s="49"/>
      <c r="P30" s="49"/>
      <c r="Q30" s="49"/>
      <c r="R30" s="51"/>
      <c r="S30" s="51"/>
      <c r="T30" s="51"/>
      <c r="U30" s="49"/>
      <c r="V30" s="60">
        <f t="shared" si="0"/>
        <v>8436134.3</v>
      </c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</row>
    <row r="31" s="4" customFormat="1" spans="1:44">
      <c r="A31" s="26" t="s">
        <v>36</v>
      </c>
      <c r="B31" s="21"/>
      <c r="C31" s="21"/>
      <c r="D31" s="24"/>
      <c r="E31" s="24"/>
      <c r="F31" s="24"/>
      <c r="G31" s="24"/>
      <c r="H31" s="24"/>
      <c r="I31" s="27"/>
      <c r="J31" s="24"/>
      <c r="K31" s="50">
        <v>45809</v>
      </c>
      <c r="L31" s="51">
        <v>60000</v>
      </c>
      <c r="M31" s="51"/>
      <c r="N31" s="51"/>
      <c r="O31" s="49"/>
      <c r="P31" s="49"/>
      <c r="Q31" s="49"/>
      <c r="R31" s="51"/>
      <c r="S31" s="51"/>
      <c r="T31" s="51"/>
      <c r="U31" s="49"/>
      <c r="V31" s="60">
        <f t="shared" si="0"/>
        <v>60000</v>
      </c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</row>
    <row r="32" spans="1:44">
      <c r="A32" s="26" t="s">
        <v>36</v>
      </c>
      <c r="B32" s="21"/>
      <c r="C32" s="21"/>
      <c r="D32" s="24"/>
      <c r="E32" s="24"/>
      <c r="F32" s="24"/>
      <c r="G32" s="24"/>
      <c r="H32" s="24"/>
      <c r="I32" s="27"/>
      <c r="J32" s="24"/>
      <c r="K32" s="50">
        <v>45839</v>
      </c>
      <c r="L32" s="51">
        <v>198249.89</v>
      </c>
      <c r="M32" s="51"/>
      <c r="N32" s="51"/>
      <c r="O32" s="49"/>
      <c r="P32" s="49"/>
      <c r="Q32" s="49"/>
      <c r="R32" s="51"/>
      <c r="S32" s="51"/>
      <c r="T32" s="51"/>
      <c r="U32" s="49"/>
      <c r="V32" s="60">
        <f t="shared" si="0"/>
        <v>198249.89</v>
      </c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</row>
    <row r="33" spans="1:44">
      <c r="A33" s="26" t="s">
        <v>37</v>
      </c>
      <c r="B33" s="21">
        <v>4245179.85</v>
      </c>
      <c r="C33" s="21">
        <v>4245179.85</v>
      </c>
      <c r="D33" s="24"/>
      <c r="E33" s="24"/>
      <c r="F33" s="24"/>
      <c r="G33" s="24">
        <v>4053112.7</v>
      </c>
      <c r="H33" s="24"/>
      <c r="I33" s="27"/>
      <c r="J33" s="24">
        <v>209954.6</v>
      </c>
      <c r="K33" s="50">
        <v>45901</v>
      </c>
      <c r="L33" s="51">
        <v>3836975.36</v>
      </c>
      <c r="M33" s="51"/>
      <c r="N33" s="51"/>
      <c r="O33" s="49"/>
      <c r="P33" s="49"/>
      <c r="Q33" s="49"/>
      <c r="R33" s="51"/>
      <c r="S33" s="51"/>
      <c r="T33" s="51"/>
      <c r="U33" s="49"/>
      <c r="V33" s="60">
        <f t="shared" si="0"/>
        <v>3836975.36</v>
      </c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</row>
    <row r="34" spans="1:44">
      <c r="A34" s="26" t="s">
        <v>37</v>
      </c>
      <c r="B34" s="21"/>
      <c r="C34" s="21"/>
      <c r="D34" s="24"/>
      <c r="E34" s="24"/>
      <c r="F34" s="24"/>
      <c r="G34" s="24"/>
      <c r="H34" s="24"/>
      <c r="I34" s="27"/>
      <c r="J34" s="24"/>
      <c r="K34" s="50">
        <v>45901</v>
      </c>
      <c r="L34" s="51">
        <v>198249.89</v>
      </c>
      <c r="M34" s="51"/>
      <c r="N34" s="51"/>
      <c r="O34" s="49"/>
      <c r="P34" s="49"/>
      <c r="Q34" s="49"/>
      <c r="R34" s="51"/>
      <c r="S34" s="51"/>
      <c r="T34" s="51"/>
      <c r="U34" s="49"/>
      <c r="V34" s="60">
        <f t="shared" si="0"/>
        <v>198249.89</v>
      </c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</row>
    <row r="35" spans="1:44">
      <c r="A35" s="26" t="s">
        <v>38</v>
      </c>
      <c r="B35" s="21">
        <v>4245179.85</v>
      </c>
      <c r="C35" s="21">
        <v>4245179.85</v>
      </c>
      <c r="D35" s="24"/>
      <c r="E35" s="24"/>
      <c r="F35" s="24"/>
      <c r="G35" s="24">
        <v>198249.89</v>
      </c>
      <c r="H35" s="24"/>
      <c r="I35" s="27"/>
      <c r="J35" s="24">
        <v>192067.15</v>
      </c>
      <c r="K35" s="50">
        <v>45870</v>
      </c>
      <c r="L35" s="51">
        <v>198249.89</v>
      </c>
      <c r="M35" s="51"/>
      <c r="N35" s="51"/>
      <c r="O35" s="49"/>
      <c r="P35" s="49"/>
      <c r="Q35" s="49"/>
      <c r="R35" s="51"/>
      <c r="S35" s="51"/>
      <c r="T35" s="51"/>
      <c r="U35" s="49"/>
      <c r="V35" s="60">
        <f t="shared" si="0"/>
        <v>198249.89</v>
      </c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</row>
    <row r="36" spans="1:44">
      <c r="A36" s="26" t="s">
        <v>38</v>
      </c>
      <c r="B36" s="21"/>
      <c r="C36" s="21"/>
      <c r="D36" s="24"/>
      <c r="E36" s="24"/>
      <c r="F36" s="24"/>
      <c r="G36" s="24"/>
      <c r="H36" s="24"/>
      <c r="I36" s="27"/>
      <c r="J36" s="24"/>
      <c r="K36" s="50">
        <v>45931</v>
      </c>
      <c r="L36" s="51">
        <v>4053112.7</v>
      </c>
      <c r="M36" s="51"/>
      <c r="N36" s="51"/>
      <c r="O36" s="49"/>
      <c r="P36" s="49"/>
      <c r="Q36" s="49"/>
      <c r="R36" s="51"/>
      <c r="S36" s="51"/>
      <c r="T36" s="51"/>
      <c r="U36" s="49"/>
      <c r="V36" s="60">
        <f t="shared" si="0"/>
        <v>4053112.7</v>
      </c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</row>
    <row r="37" s="5" customFormat="1" spans="1:44">
      <c r="A37" s="28" t="s">
        <v>39</v>
      </c>
      <c r="B37" s="29">
        <f>SUM(B22:B36)</f>
        <v>39464572.02</v>
      </c>
      <c r="C37" s="29">
        <f>SUM(C22:C36)</f>
        <v>39464572.02</v>
      </c>
      <c r="D37" s="29">
        <f>SUM(D22:D36)</f>
        <v>39792504.76</v>
      </c>
      <c r="E37" s="29">
        <v>28992006.84</v>
      </c>
      <c r="F37" s="29"/>
      <c r="G37" s="29">
        <f>SUM(G22:G36)</f>
        <v>24974813.31</v>
      </c>
      <c r="H37" s="29">
        <f>SUM(H22:H36)</f>
        <v>18763623.34</v>
      </c>
      <c r="I37" s="29">
        <v>45000</v>
      </c>
      <c r="J37" s="29">
        <f>SUM(J22:J36)</f>
        <v>924560.85</v>
      </c>
      <c r="K37" s="29"/>
      <c r="L37" s="29">
        <f>SUM(L22:L36)</f>
        <v>24974813.31</v>
      </c>
      <c r="M37" s="29">
        <f>SUM(M22:M36)</f>
        <v>18763623.34</v>
      </c>
      <c r="N37" s="29">
        <v>45000</v>
      </c>
      <c r="O37" s="29"/>
      <c r="P37" s="29"/>
      <c r="Q37" s="29"/>
      <c r="R37" s="29"/>
      <c r="S37" s="29"/>
      <c r="T37" s="29"/>
      <c r="U37" s="29"/>
      <c r="V37" s="62">
        <f t="shared" si="0"/>
        <v>43783436.65</v>
      </c>
      <c r="W37" s="63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</row>
    <row r="38" spans="1:22">
      <c r="A38" s="30"/>
      <c r="B38" s="30"/>
      <c r="C38" s="31"/>
      <c r="D38" s="30"/>
      <c r="E38" s="30"/>
      <c r="F38" s="30"/>
      <c r="G38" s="30"/>
      <c r="H38" s="30"/>
      <c r="I38" s="30"/>
      <c r="J38" s="30"/>
      <c r="K38" s="30"/>
      <c r="L38" s="54"/>
      <c r="M38" s="30"/>
      <c r="N38" s="30"/>
      <c r="O38" s="30"/>
      <c r="P38" s="30"/>
      <c r="Q38" s="30"/>
      <c r="R38" s="30"/>
      <c r="S38" s="30"/>
      <c r="T38" s="30"/>
      <c r="U38" s="30"/>
      <c r="V38" s="64"/>
    </row>
    <row r="39" ht="46.5" customHeight="1" spans="1:23">
      <c r="A39" s="18" t="s">
        <v>40</v>
      </c>
      <c r="B39" s="18"/>
      <c r="C39" s="18"/>
      <c r="D39" s="18"/>
      <c r="E39" s="18"/>
      <c r="F39" s="30"/>
      <c r="G39" s="30"/>
      <c r="H39" s="32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65"/>
      <c r="W39" s="30"/>
    </row>
    <row r="40" ht="12.75" customHeight="1" spans="1:22">
      <c r="A40" s="19" t="s">
        <v>41</v>
      </c>
      <c r="B40" s="19"/>
      <c r="C40" s="19"/>
      <c r="D40" s="19"/>
      <c r="E40" s="19"/>
      <c r="F40" s="30"/>
      <c r="G40" s="30"/>
      <c r="H40" s="32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</row>
    <row r="41" ht="36" customHeight="1" spans="1:22">
      <c r="A41" s="33" t="s">
        <v>42</v>
      </c>
      <c r="B41" s="33"/>
      <c r="C41" s="33"/>
      <c r="D41" s="33"/>
      <c r="E41" s="33"/>
      <c r="F41" s="30"/>
      <c r="G41" s="30"/>
      <c r="H41" s="30"/>
      <c r="I41" s="30"/>
      <c r="J41" s="30"/>
      <c r="K41" s="32"/>
      <c r="L41" s="32"/>
      <c r="M41" s="30"/>
      <c r="N41" s="30"/>
      <c r="O41" s="30"/>
      <c r="P41" s="30"/>
      <c r="Q41" s="30"/>
      <c r="R41" s="30"/>
      <c r="S41" s="30"/>
      <c r="T41" s="30"/>
      <c r="U41" s="30"/>
      <c r="V41" s="30"/>
    </row>
    <row r="42" ht="12.75" customHeight="1" spans="1:22">
      <c r="A42" s="33" t="s">
        <v>43</v>
      </c>
      <c r="B42" s="33"/>
      <c r="C42" s="33"/>
      <c r="D42" s="33"/>
      <c r="E42" s="33"/>
      <c r="F42" s="30"/>
      <c r="G42" s="30"/>
      <c r="H42" s="34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</row>
    <row r="43" ht="12.75" customHeight="1" spans="1:22">
      <c r="A43" s="33" t="s">
        <v>44</v>
      </c>
      <c r="B43" s="33"/>
      <c r="C43" s="33"/>
      <c r="D43" s="33"/>
      <c r="E43" s="33"/>
      <c r="F43" s="30"/>
      <c r="G43" s="30"/>
      <c r="H43" s="34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ht="12.75" customHeight="1" spans="1:22">
      <c r="A44" s="33" t="s">
        <v>45</v>
      </c>
      <c r="B44" s="33"/>
      <c r="C44" s="33"/>
      <c r="D44" s="33"/>
      <c r="E44" s="33"/>
      <c r="F44" s="30"/>
      <c r="G44" s="30"/>
      <c r="H44" s="35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</row>
    <row r="45" ht="12.75" customHeight="1" spans="1:22">
      <c r="A45" s="33" t="s">
        <v>46</v>
      </c>
      <c r="B45" s="33"/>
      <c r="C45" s="33"/>
      <c r="D45" s="33"/>
      <c r="E45" s="33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</row>
    <row r="46" spans="1:22">
      <c r="A46" s="30"/>
      <c r="B46" s="30"/>
      <c r="C46" s="31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</row>
    <row r="47" ht="12.75" customHeight="1" spans="1:22">
      <c r="A47" s="18" t="s">
        <v>47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</row>
    <row r="48" ht="52.5" customHeight="1" spans="1:22">
      <c r="A48" s="19" t="s">
        <v>41</v>
      </c>
      <c r="B48" s="19"/>
      <c r="C48" s="19"/>
      <c r="D48" s="19"/>
      <c r="E48" s="19"/>
      <c r="F48" s="19" t="s">
        <v>48</v>
      </c>
      <c r="G48" s="19" t="s">
        <v>49</v>
      </c>
      <c r="H48" s="19" t="s">
        <v>50</v>
      </c>
      <c r="I48" s="19" t="s">
        <v>51</v>
      </c>
      <c r="J48" s="19" t="s">
        <v>52</v>
      </c>
      <c r="K48" s="19" t="s">
        <v>53</v>
      </c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</row>
    <row r="49" ht="39.75" customHeight="1" spans="1:22">
      <c r="A49" s="36" t="s">
        <v>54</v>
      </c>
      <c r="B49" s="36"/>
      <c r="C49" s="36"/>
      <c r="D49" s="36"/>
      <c r="E49" s="36"/>
      <c r="F49" s="22">
        <v>174179.7</v>
      </c>
      <c r="G49" s="37" t="s">
        <v>55</v>
      </c>
      <c r="H49" s="37">
        <v>202200010069828</v>
      </c>
      <c r="I49" s="55">
        <v>45809</v>
      </c>
      <c r="J49" s="55">
        <v>45809</v>
      </c>
      <c r="K49" s="37" t="s">
        <v>56</v>
      </c>
      <c r="L49" s="56"/>
      <c r="M49" s="30"/>
      <c r="N49" s="30"/>
      <c r="O49" s="30"/>
      <c r="P49" s="57"/>
      <c r="Q49" s="30"/>
      <c r="R49" s="30"/>
      <c r="S49" s="30"/>
      <c r="T49" s="30"/>
      <c r="U49" s="30"/>
      <c r="V49" s="30"/>
    </row>
    <row r="50" ht="39.75" customHeight="1" spans="1:22">
      <c r="A50" s="36" t="s">
        <v>54</v>
      </c>
      <c r="B50" s="36"/>
      <c r="C50" s="36"/>
      <c r="D50" s="36"/>
      <c r="E50" s="36"/>
      <c r="F50" s="22">
        <v>174179.7</v>
      </c>
      <c r="G50" s="37" t="s">
        <v>55</v>
      </c>
      <c r="H50" s="37">
        <v>202200010069828</v>
      </c>
      <c r="I50" s="55">
        <v>45839</v>
      </c>
      <c r="J50" s="55">
        <v>45839</v>
      </c>
      <c r="K50" s="37" t="s">
        <v>56</v>
      </c>
      <c r="L50" s="56"/>
      <c r="M50" s="30"/>
      <c r="N50" s="30"/>
      <c r="O50" s="30"/>
      <c r="P50" s="57"/>
      <c r="Q50" s="30"/>
      <c r="R50" s="30"/>
      <c r="S50" s="30"/>
      <c r="T50" s="30"/>
      <c r="U50" s="30"/>
      <c r="V50" s="30"/>
    </row>
    <row r="51" ht="39.75" customHeight="1" spans="1:22">
      <c r="A51" s="36" t="s">
        <v>54</v>
      </c>
      <c r="B51" s="36"/>
      <c r="C51" s="36"/>
      <c r="D51" s="36"/>
      <c r="E51" s="36"/>
      <c r="F51" s="22">
        <v>174179.7</v>
      </c>
      <c r="G51" s="37" t="s">
        <v>55</v>
      </c>
      <c r="H51" s="37">
        <v>202200010069828</v>
      </c>
      <c r="I51" s="55">
        <v>45870</v>
      </c>
      <c r="J51" s="55">
        <v>45870</v>
      </c>
      <c r="K51" s="37" t="s">
        <v>56</v>
      </c>
      <c r="L51" s="56"/>
      <c r="M51" s="30"/>
      <c r="N51" s="30"/>
      <c r="O51" s="30"/>
      <c r="P51" s="57"/>
      <c r="Q51" s="30"/>
      <c r="R51" s="30"/>
      <c r="S51" s="30"/>
      <c r="T51" s="30"/>
      <c r="U51" s="30"/>
      <c r="V51" s="30"/>
    </row>
    <row r="52" ht="39.75" customHeight="1" spans="1:22">
      <c r="A52" s="36" t="s">
        <v>54</v>
      </c>
      <c r="B52" s="36"/>
      <c r="C52" s="36"/>
      <c r="D52" s="36"/>
      <c r="E52" s="36"/>
      <c r="F52" s="22">
        <v>174179.7</v>
      </c>
      <c r="G52" s="37" t="s">
        <v>55</v>
      </c>
      <c r="H52" s="37">
        <v>202200010069828</v>
      </c>
      <c r="I52" s="55">
        <v>45901</v>
      </c>
      <c r="J52" s="55">
        <v>45901</v>
      </c>
      <c r="K52" s="37" t="s">
        <v>56</v>
      </c>
      <c r="L52" s="56"/>
      <c r="M52" s="30"/>
      <c r="N52" s="30"/>
      <c r="O52" s="30"/>
      <c r="P52" s="57"/>
      <c r="Q52" s="30"/>
      <c r="R52" s="30"/>
      <c r="S52" s="30"/>
      <c r="T52" s="30"/>
      <c r="U52" s="30"/>
      <c r="V52" s="30"/>
    </row>
    <row r="53" ht="39.75" customHeight="1" spans="1:22">
      <c r="A53" s="38" t="s">
        <v>54</v>
      </c>
      <c r="B53" s="38"/>
      <c r="C53" s="38"/>
      <c r="D53" s="38"/>
      <c r="E53" s="38"/>
      <c r="F53" s="39">
        <v>174179.7</v>
      </c>
      <c r="G53" s="40" t="s">
        <v>55</v>
      </c>
      <c r="H53" s="40">
        <v>202200010069828</v>
      </c>
      <c r="I53" s="55">
        <v>45931</v>
      </c>
      <c r="J53" s="55">
        <v>45931</v>
      </c>
      <c r="K53" s="40" t="s">
        <v>56</v>
      </c>
      <c r="L53" s="56"/>
      <c r="M53" s="30"/>
      <c r="N53" s="30"/>
      <c r="O53" s="30"/>
      <c r="P53" s="57"/>
      <c r="Q53" s="30"/>
      <c r="R53" s="30"/>
      <c r="S53" s="30"/>
      <c r="T53" s="30"/>
      <c r="U53" s="30"/>
      <c r="V53" s="30"/>
    </row>
    <row r="54" ht="17.25" customHeight="1" spans="1:22">
      <c r="A54" s="41" t="s">
        <v>57</v>
      </c>
      <c r="B54" s="41"/>
      <c r="C54" s="41"/>
      <c r="D54" s="41"/>
      <c r="E54" s="41"/>
      <c r="F54" s="42">
        <f>SUM(F49:F53)</f>
        <v>870898.5</v>
      </c>
      <c r="G54" s="42"/>
      <c r="H54" s="42"/>
      <c r="I54" s="42"/>
      <c r="J54" s="42"/>
      <c r="K54" s="42"/>
      <c r="L54" s="30"/>
      <c r="M54" s="30"/>
      <c r="N54" s="30"/>
      <c r="O54" s="30"/>
      <c r="P54" s="57"/>
      <c r="Q54" s="30"/>
      <c r="R54" s="30"/>
      <c r="S54" s="30"/>
      <c r="T54" s="30"/>
      <c r="U54" s="30"/>
      <c r="V54" s="30"/>
    </row>
    <row r="55" ht="16.5" customHeight="1" spans="1:22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0"/>
      <c r="Q55" s="30"/>
      <c r="R55" s="30"/>
      <c r="S55" s="30"/>
      <c r="T55" s="30"/>
      <c r="U55" s="30"/>
      <c r="V55" s="30"/>
    </row>
    <row r="56" ht="25.7" customHeight="1" spans="1:22">
      <c r="A56" s="43" t="s">
        <v>58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30"/>
      <c r="O56" s="30"/>
      <c r="P56" s="30"/>
      <c r="Q56" s="30"/>
      <c r="R56" s="30"/>
      <c r="S56" s="30"/>
      <c r="T56" s="30"/>
      <c r="U56" s="30"/>
      <c r="V56" s="30"/>
    </row>
    <row r="57" ht="19.05" customHeight="1" spans="1:22">
      <c r="A57" s="43" t="s">
        <v>59</v>
      </c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30"/>
      <c r="O57" s="30"/>
      <c r="P57" s="30"/>
      <c r="Q57" s="30"/>
      <c r="R57" s="30"/>
      <c r="S57" s="30"/>
      <c r="T57" s="30"/>
      <c r="U57" s="30"/>
      <c r="V57" s="30"/>
    </row>
    <row r="58" ht="19.9" customHeight="1" spans="1:22">
      <c r="A58" s="43" t="s">
        <v>60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30"/>
      <c r="O58" s="30"/>
      <c r="P58" s="30"/>
      <c r="Q58" s="30"/>
      <c r="R58" s="30"/>
      <c r="S58" s="30"/>
      <c r="T58" s="30"/>
      <c r="U58" s="30"/>
      <c r="V58" s="30"/>
    </row>
    <row r="59" ht="23.2" customHeight="1" spans="1:22">
      <c r="A59" s="44" t="s">
        <v>61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30"/>
      <c r="O59" s="30"/>
      <c r="P59" s="30"/>
      <c r="Q59" s="30"/>
      <c r="R59" s="30"/>
      <c r="S59" s="30"/>
      <c r="T59" s="30"/>
      <c r="U59" s="30"/>
      <c r="V59" s="30"/>
    </row>
    <row r="60" ht="20.7" customHeight="1" spans="1:22">
      <c r="A60" s="45" t="s">
        <v>62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30"/>
      <c r="O60" s="30"/>
      <c r="P60" s="30"/>
      <c r="Q60" s="30"/>
      <c r="R60" s="30"/>
      <c r="S60" s="30"/>
      <c r="T60" s="30"/>
      <c r="U60" s="30"/>
      <c r="V60" s="30"/>
    </row>
    <row r="61" ht="39.8" customHeight="1" spans="1:22">
      <c r="A61" s="46" t="s">
        <v>63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30"/>
      <c r="O61" s="30"/>
      <c r="P61" s="30"/>
      <c r="Q61" s="30"/>
      <c r="R61" s="30"/>
      <c r="S61" s="30"/>
      <c r="T61" s="30"/>
      <c r="U61" s="30"/>
      <c r="V61" s="30"/>
    </row>
    <row r="62" ht="24" customHeight="1" spans="1:22">
      <c r="A62" s="43" t="s">
        <v>64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30"/>
      <c r="O62" s="30"/>
      <c r="P62" s="30"/>
      <c r="Q62" s="30"/>
      <c r="R62" s="30"/>
      <c r="S62" s="30"/>
      <c r="T62" s="30"/>
      <c r="U62" s="30"/>
      <c r="V62" s="30"/>
    </row>
    <row r="63" ht="24" customHeight="1" spans="1:22">
      <c r="A63" s="47" t="s">
        <v>65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30"/>
      <c r="O63" s="30"/>
      <c r="P63" s="30"/>
      <c r="Q63" s="30"/>
      <c r="R63" s="30"/>
      <c r="S63" s="30"/>
      <c r="T63" s="30"/>
      <c r="U63" s="30"/>
      <c r="V63" s="30"/>
    </row>
    <row r="64" ht="24" customHeight="1" spans="1:22">
      <c r="A64" s="43" t="s">
        <v>66</v>
      </c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30"/>
      <c r="O64" s="30"/>
      <c r="P64" s="30"/>
      <c r="Q64" s="30"/>
      <c r="R64" s="30"/>
      <c r="S64" s="30"/>
      <c r="T64" s="30"/>
      <c r="U64" s="30"/>
      <c r="V64" s="30"/>
    </row>
    <row r="65" ht="34.8" customHeight="1" spans="1:22">
      <c r="A65" s="66" t="s">
        <v>67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30"/>
      <c r="O65" s="30"/>
      <c r="P65" s="30"/>
      <c r="Q65" s="30"/>
      <c r="R65" s="30"/>
      <c r="S65" s="30"/>
      <c r="T65" s="30"/>
      <c r="U65" s="30"/>
      <c r="V65" s="30"/>
    </row>
    <row r="66" ht="26.5" customHeight="1" spans="1:22">
      <c r="A66" s="44" t="s">
        <v>68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30"/>
      <c r="O66" s="30"/>
      <c r="P66" s="30"/>
      <c r="Q66" s="30"/>
      <c r="R66" s="30"/>
      <c r="S66" s="30"/>
      <c r="T66" s="30"/>
      <c r="U66" s="30"/>
      <c r="V66" s="30"/>
    </row>
    <row r="67" ht="18.2" customHeight="1" spans="1:22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30"/>
      <c r="O67" s="30"/>
      <c r="P67" s="30"/>
      <c r="Q67" s="30"/>
      <c r="R67" s="30"/>
      <c r="S67" s="30"/>
      <c r="T67" s="30"/>
      <c r="U67" s="30"/>
      <c r="V67" s="30"/>
    </row>
    <row r="68" spans="1:22">
      <c r="A68" s="67"/>
      <c r="B68" s="68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</row>
    <row r="69" ht="48" customHeight="1" spans="1:22">
      <c r="A69" s="69" t="s">
        <v>69</v>
      </c>
      <c r="B69" s="69"/>
      <c r="C69" s="69"/>
      <c r="D69" s="69"/>
      <c r="E69" s="69"/>
      <c r="F69" s="69"/>
      <c r="G69" s="69"/>
      <c r="H69" s="69"/>
      <c r="I69" s="69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customHeight="1" spans="1:22">
      <c r="A70" s="70" t="s">
        <v>50</v>
      </c>
      <c r="B70" s="70" t="s">
        <v>70</v>
      </c>
      <c r="C70" s="70" t="s">
        <v>71</v>
      </c>
      <c r="D70" s="70" t="s">
        <v>72</v>
      </c>
      <c r="E70" s="70" t="s">
        <v>73</v>
      </c>
      <c r="F70" s="70" t="s">
        <v>74</v>
      </c>
      <c r="G70" s="71" t="s">
        <v>75</v>
      </c>
      <c r="H70" s="71"/>
      <c r="I70" s="70" t="s">
        <v>76</v>
      </c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</row>
    <row r="71" ht="75.35" customHeight="1" spans="1:22">
      <c r="A71" s="37">
        <v>202200036015480</v>
      </c>
      <c r="B71" s="72">
        <v>45749</v>
      </c>
      <c r="C71" s="73" t="s">
        <v>77</v>
      </c>
      <c r="D71" s="20">
        <v>4</v>
      </c>
      <c r="E71" s="20">
        <v>15000100</v>
      </c>
      <c r="F71" s="20" t="s">
        <v>78</v>
      </c>
      <c r="G71" s="20" t="s">
        <v>79</v>
      </c>
      <c r="H71" s="20"/>
      <c r="I71" s="79">
        <v>5000000</v>
      </c>
      <c r="J71" s="80"/>
      <c r="K71" s="8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ht="58.2" customHeight="1" spans="1:22">
      <c r="A72" s="37">
        <v>202200036015480</v>
      </c>
      <c r="B72" s="74">
        <v>45782</v>
      </c>
      <c r="C72" s="37" t="s">
        <v>80</v>
      </c>
      <c r="D72" s="75">
        <v>4</v>
      </c>
      <c r="E72" s="37">
        <v>15000100</v>
      </c>
      <c r="F72" s="37" t="s">
        <v>78</v>
      </c>
      <c r="G72" s="37" t="s">
        <v>81</v>
      </c>
      <c r="H72" s="37"/>
      <c r="I72" s="79">
        <v>5200239.3</v>
      </c>
      <c r="J72" s="80"/>
      <c r="K72" s="8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</row>
    <row r="73" ht="58.2" customHeight="1" spans="1:22">
      <c r="A73" s="37">
        <v>202200036015480</v>
      </c>
      <c r="B73" s="74">
        <v>45814</v>
      </c>
      <c r="C73" s="76" t="s">
        <v>82</v>
      </c>
      <c r="D73" s="75">
        <v>4</v>
      </c>
      <c r="E73" s="37">
        <v>15000100</v>
      </c>
      <c r="F73" s="76" t="s">
        <v>78</v>
      </c>
      <c r="G73" s="37" t="s">
        <v>83</v>
      </c>
      <c r="H73" s="37"/>
      <c r="I73" s="79">
        <v>4000000</v>
      </c>
      <c r="J73" s="80"/>
      <c r="K73" s="8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</row>
    <row r="74" ht="58.2" customHeight="1" spans="1:22">
      <c r="A74" s="37">
        <v>202200036015480</v>
      </c>
      <c r="B74" s="74">
        <v>45889</v>
      </c>
      <c r="C74" s="76" t="s">
        <v>84</v>
      </c>
      <c r="D74" s="75">
        <v>4</v>
      </c>
      <c r="E74" s="37">
        <v>15000100</v>
      </c>
      <c r="F74" s="76" t="s">
        <v>78</v>
      </c>
      <c r="G74" s="37" t="s">
        <v>85</v>
      </c>
      <c r="H74" s="37"/>
      <c r="I74" s="79">
        <v>4563384.04</v>
      </c>
      <c r="J74" s="80"/>
      <c r="K74" s="8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</row>
    <row r="75" ht="13.8" customHeight="1" spans="1:22">
      <c r="A75" s="77" t="s">
        <v>57</v>
      </c>
      <c r="B75" s="77"/>
      <c r="C75" s="77"/>
      <c r="D75" s="77"/>
      <c r="E75" s="77"/>
      <c r="F75" s="77"/>
      <c r="G75" s="77"/>
      <c r="H75" s="77"/>
      <c r="I75" s="81">
        <f>SUM(I71:I74)</f>
        <v>18763623.34</v>
      </c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</row>
    <row r="76" spans="1:22">
      <c r="A76" s="78" t="s">
        <v>86</v>
      </c>
      <c r="B76" s="78"/>
      <c r="C76" s="78"/>
      <c r="D76" s="78"/>
      <c r="E76" s="78"/>
      <c r="F76" s="78"/>
      <c r="G76" s="78"/>
      <c r="H76" s="78"/>
      <c r="I76" s="78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ht="13.5" customHeight="1" spans="1:22">
      <c r="A77" s="78"/>
      <c r="B77" s="78"/>
      <c r="C77" s="78"/>
      <c r="D77" s="78"/>
      <c r="E77" s="78"/>
      <c r="F77" s="78"/>
      <c r="G77" s="78"/>
      <c r="H77" s="78"/>
      <c r="I77" s="78"/>
      <c r="L77" s="80"/>
      <c r="M77" s="30"/>
      <c r="N77" s="30"/>
      <c r="O77" s="30"/>
      <c r="P77" s="30"/>
      <c r="Q77" s="30"/>
      <c r="R77" s="30"/>
      <c r="S77" s="30"/>
      <c r="T77" s="30"/>
      <c r="U77" s="30"/>
      <c r="V77" s="30"/>
    </row>
    <row r="78" ht="36" customHeight="1" spans="12:22">
      <c r="L78" s="80"/>
      <c r="M78" s="30"/>
      <c r="N78" s="30"/>
      <c r="O78" s="30"/>
      <c r="P78" s="30"/>
      <c r="Q78" s="30"/>
      <c r="R78" s="30"/>
      <c r="S78" s="30"/>
      <c r="T78" s="30"/>
      <c r="U78" s="30"/>
      <c r="V78" s="30"/>
    </row>
    <row r="79" spans="12:22"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</row>
  </sheetData>
  <mergeCells count="61">
    <mergeCell ref="A1:V1"/>
    <mergeCell ref="A3:V3"/>
    <mergeCell ref="A5:V5"/>
    <mergeCell ref="A6:N6"/>
    <mergeCell ref="A7:N7"/>
    <mergeCell ref="A8:V8"/>
    <mergeCell ref="A9:N9"/>
    <mergeCell ref="A10:N10"/>
    <mergeCell ref="A12:V12"/>
    <mergeCell ref="A14:V14"/>
    <mergeCell ref="A15:V15"/>
    <mergeCell ref="A16:O16"/>
    <mergeCell ref="A17:V17"/>
    <mergeCell ref="A18:V18"/>
    <mergeCell ref="C19:V19"/>
    <mergeCell ref="D20:F20"/>
    <mergeCell ref="G20:I20"/>
    <mergeCell ref="K20:N20"/>
    <mergeCell ref="O20:P20"/>
    <mergeCell ref="R20:S20"/>
    <mergeCell ref="T20:U20"/>
    <mergeCell ref="A39:E39"/>
    <mergeCell ref="A40:E40"/>
    <mergeCell ref="A41:E41"/>
    <mergeCell ref="A42:E42"/>
    <mergeCell ref="A43:E43"/>
    <mergeCell ref="A44:E44"/>
    <mergeCell ref="A45:E45"/>
    <mergeCell ref="A47:K47"/>
    <mergeCell ref="A48:E48"/>
    <mergeCell ref="A49:E49"/>
    <mergeCell ref="A50:E50"/>
    <mergeCell ref="A51:E51"/>
    <mergeCell ref="A52:E52"/>
    <mergeCell ref="A53:E53"/>
    <mergeCell ref="A54:E54"/>
    <mergeCell ref="F54:K54"/>
    <mergeCell ref="A55:O55"/>
    <mergeCell ref="A56:M56"/>
    <mergeCell ref="A57:M57"/>
    <mergeCell ref="A58:M58"/>
    <mergeCell ref="A59:M59"/>
    <mergeCell ref="A60:M60"/>
    <mergeCell ref="A61:M61"/>
    <mergeCell ref="A62:M62"/>
    <mergeCell ref="A63:M63"/>
    <mergeCell ref="A64:M64"/>
    <mergeCell ref="A65:M65"/>
    <mergeCell ref="A66:M66"/>
    <mergeCell ref="A67:M67"/>
    <mergeCell ref="A69:I69"/>
    <mergeCell ref="G70:H70"/>
    <mergeCell ref="G71:H71"/>
    <mergeCell ref="G72:H72"/>
    <mergeCell ref="G73:H73"/>
    <mergeCell ref="G74:H74"/>
    <mergeCell ref="A75:H75"/>
    <mergeCell ref="A19:A21"/>
    <mergeCell ref="C20:C21"/>
    <mergeCell ref="V20:V21"/>
    <mergeCell ref="A76:I77"/>
  </mergeCells>
  <pageMargins left="0.7875" right="0.7875" top="1.05277777777778" bottom="1.05277777777778" header="0.7875" footer="0.7875"/>
  <pageSetup paperSize="9" scale="36" fitToHeight="0" orientation="landscape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LibreOffice/7.6.3.2$Windows_X86_64 LibreOffice_project/29d686fea9f6705b262d369fede658f824154cc0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CORA -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Henrique Nogueira de Souza</dc:creator>
  <cp:lastModifiedBy>fabianarossi</cp:lastModifiedBy>
  <cp:revision>90</cp:revision>
  <dcterms:created xsi:type="dcterms:W3CDTF">2025-01-22T12:29:00Z</dcterms:created>
  <dcterms:modified xsi:type="dcterms:W3CDTF">2025-12-30T17:37:58Z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6649B88405A04C03AF1019AFF28B68F1_13</vt:lpwstr>
  </property>
  <property fmtid="{D5CDD505-2E9C-101B-9397-08002B2CF9AE}" pid="3" name="KSOProductBuildVer">
    <vt:lpwstr>1046-12.2.0.13306</vt:lpwstr>
  </property>
</Properties>
</file>